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3.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4.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5.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drawings/drawing6.xml" ContentType="application/vnd.openxmlformats-officedocument.drawing+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5" windowWidth="13980" windowHeight="12855"/>
  </bookViews>
  <sheets>
    <sheet name="T of C" sheetId="16" r:id="rId1"/>
    <sheet name="P 1 - RA Data Overall" sheetId="1" r:id="rId2"/>
    <sheet name="P 2 - CA Data Overall" sheetId="5" r:id="rId3"/>
    <sheet name="P 3 - RA Data Southeast Only" sheetId="6" r:id="rId4"/>
    <sheet name="P 4 - CA Data Southeast Only" sheetId="7" r:id="rId5"/>
    <sheet name="P 5 - Species Lists Alphab." sheetId="12" r:id="rId6"/>
    <sheet name="P 6 - Species Lists %" sheetId="14" r:id="rId7"/>
    <sheet name="P 7 - RA Data SWLS by Region" sheetId="8" r:id="rId8"/>
    <sheet name="P 8 - CA Data SWLS by Region" sheetId="9" r:id="rId9"/>
    <sheet name="P 9 - RA Comparisons" sheetId="19" r:id="rId10"/>
    <sheet name="P 10 - CA Comparisons" sheetId="20" r:id="rId11"/>
    <sheet name="P 11 - Comparisons Matrices" sheetId="11" r:id="rId12"/>
    <sheet name="P 12 - New WSA &amp; RDGR sites" sheetId="10" r:id="rId13"/>
    <sheet name="P 13 - WSA Checklist Data" sheetId="17" r:id="rId14"/>
    <sheet name="P 14 - WSA Survey Sites" sheetId="18" r:id="rId15"/>
  </sheets>
  <calcPr calcId="145621"/>
</workbook>
</file>

<file path=xl/calcChain.xml><?xml version="1.0" encoding="utf-8"?>
<calcChain xmlns="http://schemas.openxmlformats.org/spreadsheetml/2006/main">
  <c r="B240" i="18" l="1"/>
  <c r="B239" i="18"/>
  <c r="B238" i="18"/>
  <c r="B237" i="18"/>
  <c r="E234" i="18"/>
  <c r="E233" i="18"/>
  <c r="E230" i="18"/>
  <c r="E228" i="18"/>
  <c r="E231" i="18" s="1"/>
  <c r="E227" i="18"/>
  <c r="E226" i="18"/>
  <c r="AJ7" i="17"/>
  <c r="B27" i="17"/>
  <c r="C27" i="17"/>
  <c r="D27" i="17"/>
  <c r="E27" i="17"/>
  <c r="F27" i="17"/>
  <c r="G27" i="17"/>
  <c r="H27" i="17"/>
  <c r="I27" i="17"/>
  <c r="I48" i="17" s="1"/>
  <c r="J27" i="17"/>
  <c r="J48" i="17" s="1"/>
  <c r="K27" i="17"/>
  <c r="K48" i="17" s="1"/>
  <c r="L27" i="17"/>
  <c r="M27" i="17"/>
  <c r="N27" i="17"/>
  <c r="O27" i="17"/>
  <c r="O48" i="17" s="1"/>
  <c r="P27" i="17"/>
  <c r="P48" i="17" s="1"/>
  <c r="Q27" i="17"/>
  <c r="Q48" i="17" s="1"/>
  <c r="R27" i="17"/>
  <c r="S27" i="17"/>
  <c r="T27" i="17"/>
  <c r="U27" i="17"/>
  <c r="V27" i="17"/>
  <c r="V48" i="17" s="1"/>
  <c r="W27" i="17"/>
  <c r="W48" i="17" s="1"/>
  <c r="X27" i="17"/>
  <c r="Y27" i="17"/>
  <c r="Z27" i="17"/>
  <c r="AA27" i="17"/>
  <c r="AB27" i="17"/>
  <c r="AB48" i="17" s="1"/>
  <c r="AC27" i="17"/>
  <c r="AC48" i="17" s="1"/>
  <c r="AD27" i="17"/>
  <c r="AE27" i="17"/>
  <c r="AF27" i="17"/>
  <c r="AG27" i="17"/>
  <c r="AH27" i="17"/>
  <c r="B45" i="17"/>
  <c r="B48" i="17" s="1"/>
  <c r="C45" i="17"/>
  <c r="D45" i="17"/>
  <c r="E45" i="17"/>
  <c r="F45" i="17"/>
  <c r="F48" i="17" s="1"/>
  <c r="G45" i="17"/>
  <c r="G48" i="17" s="1"/>
  <c r="H45" i="17"/>
  <c r="H48" i="17" s="1"/>
  <c r="I45" i="17"/>
  <c r="J45" i="17"/>
  <c r="K45" i="17"/>
  <c r="L45" i="17"/>
  <c r="L48" i="17" s="1"/>
  <c r="M45" i="17"/>
  <c r="N45" i="17"/>
  <c r="N48" i="17" s="1"/>
  <c r="O45" i="17"/>
  <c r="P45" i="17"/>
  <c r="Q45" i="17"/>
  <c r="R45" i="17"/>
  <c r="R48" i="17" s="1"/>
  <c r="S45" i="17"/>
  <c r="T45" i="17"/>
  <c r="U45" i="17"/>
  <c r="V45" i="17"/>
  <c r="W45" i="17"/>
  <c r="X45" i="17"/>
  <c r="X48" i="17" s="1"/>
  <c r="Y45" i="17"/>
  <c r="Y48" i="17" s="1"/>
  <c r="Z45" i="17"/>
  <c r="Z48" i="17" s="1"/>
  <c r="AA45" i="17"/>
  <c r="AB45" i="17"/>
  <c r="AC45" i="17"/>
  <c r="AD45" i="17"/>
  <c r="AD48" i="17" s="1"/>
  <c r="AE45" i="17"/>
  <c r="AE48" i="17" s="1"/>
  <c r="AF45" i="17"/>
  <c r="AF48" i="17" s="1"/>
  <c r="AG45" i="17"/>
  <c r="AH45" i="17"/>
  <c r="C48" i="17"/>
  <c r="D48" i="17"/>
  <c r="E48" i="17"/>
  <c r="M48" i="17"/>
  <c r="S48" i="17"/>
  <c r="T48" i="17"/>
  <c r="U48" i="17"/>
  <c r="AA48" i="17"/>
  <c r="AG48" i="17"/>
  <c r="AH48" i="17"/>
</calcChain>
</file>

<file path=xl/sharedStrings.xml><?xml version="1.0" encoding="utf-8"?>
<sst xmlns="http://schemas.openxmlformats.org/spreadsheetml/2006/main" count="18692" uniqueCount="1074">
  <si>
    <t>For each of the target SAR the associated species are presented in decreasing frequency of occurrence (# times a species was recorded/# samples).</t>
  </si>
  <si>
    <t>Scroll right to view all graphs.</t>
  </si>
  <si>
    <t>All sites</t>
  </si>
  <si>
    <t>WSA Present</t>
  </si>
  <si>
    <t>Absent</t>
  </si>
  <si>
    <t>n=32</t>
  </si>
  <si>
    <t>n=28</t>
  </si>
  <si>
    <t>n=4</t>
  </si>
  <si>
    <t>ASTER SERICEUS</t>
  </si>
  <si>
    <t>GEUM TRIFLORUM</t>
  </si>
  <si>
    <t>STIPA SPARTEA</t>
  </si>
  <si>
    <t>POTENTILLA ARGUTA</t>
  </si>
  <si>
    <t>ANEMONE CYLINDRICA</t>
  </si>
  <si>
    <t>ARTEMISIA BIENNIS</t>
  </si>
  <si>
    <t>DALEA PURPUREA VAR PURPUREA</t>
  </si>
  <si>
    <t>SOLIDAGO NEMORALIS</t>
  </si>
  <si>
    <t>SOLIDAGO MISSOURIENSIS</t>
  </si>
  <si>
    <t>ARTEMISIA LUDOVICIANA</t>
  </si>
  <si>
    <t>CERASTIUM ARVENSE</t>
  </si>
  <si>
    <t>KOELERIA CRISTATA</t>
  </si>
  <si>
    <t>DALEA CANDIDA</t>
  </si>
  <si>
    <t>LITHOSPERMUM CANESCENS</t>
  </si>
  <si>
    <t>MONARDA FISTULOSA</t>
  </si>
  <si>
    <t>ROSA ARKANSANA</t>
  </si>
  <si>
    <t>HELIANTHUS X LAETIFLORUS</t>
  </si>
  <si>
    <t>ACHILLEA MILLEFOLIUM</t>
  </si>
  <si>
    <t>ARTEMISIA FRIGIDA</t>
  </si>
  <si>
    <t>ARTEMISIA LONGIFOLIA</t>
  </si>
  <si>
    <t>BROMUS INERMIS</t>
  </si>
  <si>
    <t>SYMPHORICARPOS OCCIDENTALIS</t>
  </si>
  <si>
    <t>LIATRIS PUNCTATA</t>
  </si>
  <si>
    <t>ASTER LAEVIS</t>
  </si>
  <si>
    <t>ASTRAGALUS ADSURGENS</t>
  </si>
  <si>
    <t>PRUNUS VIRGINIANA</t>
  </si>
  <si>
    <t>ANDROPOGON SCOPARIUS</t>
  </si>
  <si>
    <t>CHRYSOPSIS VILLOSA</t>
  </si>
  <si>
    <t>CALAMOVILFA LONGIFOLIA</t>
  </si>
  <si>
    <t>BOUTELOUA GRACILIS</t>
  </si>
  <si>
    <t>RHUS RADICANS VAR RYDBERGII</t>
  </si>
  <si>
    <t>AGASTACHE FOENICULUM</t>
  </si>
  <si>
    <t>AGROPYRON TRACHYCAULUM</t>
  </si>
  <si>
    <t>AMELANCHIER ALNIFOLIA</t>
  </si>
  <si>
    <t>ANEMONE PATENS</t>
  </si>
  <si>
    <t>TRAGOPOGON DUBIUS</t>
  </si>
  <si>
    <t>AMORPHA CANESCENS</t>
  </si>
  <si>
    <t>POA COMPRESSA</t>
  </si>
  <si>
    <t>POA PRATENSIS</t>
  </si>
  <si>
    <t>VIOLA ADUNCA</t>
  </si>
  <si>
    <t>PANICUM LEIBERGII</t>
  </si>
  <si>
    <t>CAMPANULA ROTUNDIFOLIA</t>
  </si>
  <si>
    <t>FESTUCA OVINA</t>
  </si>
  <si>
    <t>ANDROPOGON GERARDII</t>
  </si>
  <si>
    <t>ASTRAGALUS FLEXUOSUS</t>
  </si>
  <si>
    <t>BOUTELOUA CURTIPENDULA</t>
  </si>
  <si>
    <t>ERIGERON PHILADELPHICUS</t>
  </si>
  <si>
    <t>JUNIPERUS HORIZONTALIS</t>
  </si>
  <si>
    <t>ORTHOCARPUS LUTEUS</t>
  </si>
  <si>
    <t>PENSTEMON GRACILIS</t>
  </si>
  <si>
    <t>SPOROBOLUS HETEROLEPIS</t>
  </si>
  <si>
    <t>AMBROSIA PSILOSTACHYA</t>
  </si>
  <si>
    <t>VIOLA PEDATIFIDA</t>
  </si>
  <si>
    <t>DANTHONIA SP.</t>
  </si>
  <si>
    <t>ALLIUM STELLATUM</t>
  </si>
  <si>
    <t>APOCYNUM ANDROSAEMIFOLIUM</t>
  </si>
  <si>
    <t>CALYLOPHUS SERRULATUS</t>
  </si>
  <si>
    <t>LATHYRUS VENOSUS</t>
  </si>
  <si>
    <t>MEDICAGO SATIVA</t>
  </si>
  <si>
    <t>GAILLARDIA ARISTATA</t>
  </si>
  <si>
    <t>CRATAEGUS SP.</t>
  </si>
  <si>
    <t>HELICTOTRICHON HOOKERI</t>
  </si>
  <si>
    <t>HOUSTONIA LONGIFOLIA</t>
  </si>
  <si>
    <t>ARTEMISIA ABSINTHIUM</t>
  </si>
  <si>
    <t>ERIGERON CANADENSIS</t>
  </si>
  <si>
    <t>POTENTILLA PENSYLVANICA</t>
  </si>
  <si>
    <t>PSORALEA ARGOPHYLLA</t>
  </si>
  <si>
    <t>POTENTILLA BIPINNATIFIDA</t>
  </si>
  <si>
    <t>AMORPHA NANA</t>
  </si>
  <si>
    <t>ANEMONE CANADENSIS</t>
  </si>
  <si>
    <t>VICIA SP.</t>
  </si>
  <si>
    <t>ASTER ERICOIDES</t>
  </si>
  <si>
    <t>ANTENNARIA SP.</t>
  </si>
  <si>
    <t>ERIGERON SP.</t>
  </si>
  <si>
    <t>ALLIUM SP.</t>
  </si>
  <si>
    <t>ASTRAGALUS AGRESTIS</t>
  </si>
  <si>
    <t>BERTEROA INCANA</t>
  </si>
  <si>
    <t>CAREX FILIFOLIA</t>
  </si>
  <si>
    <t>DANTHONIA PARRYI</t>
  </si>
  <si>
    <t>ELEOCHARIS ACICULARIS</t>
  </si>
  <si>
    <t>EUPHORBIA SERPYLLIFOLIA</t>
  </si>
  <si>
    <t>GERANIUM BICKNELLII</t>
  </si>
  <si>
    <t>LATHYRUS SP.</t>
  </si>
  <si>
    <t>LEPIDIUM SP.</t>
  </si>
  <si>
    <t>LYCHNIS SP.</t>
  </si>
  <si>
    <t>MELILOTUS OFFICINALIS</t>
  </si>
  <si>
    <t>PRUNUS PUMILA</t>
  </si>
  <si>
    <t>RANUNCULUS RHOMBOIDEUS</t>
  </si>
  <si>
    <t>ROSA ACICULARIS</t>
  </si>
  <si>
    <t>HEUCHERA RICHARDSONII</t>
  </si>
  <si>
    <t>MELILOTUS SP.</t>
  </si>
  <si>
    <t>LITHOSPERMUM ARVENSE</t>
  </si>
  <si>
    <t>LITHOSPERMUM INCISUM</t>
  </si>
  <si>
    <t>MEDICAGO SP.</t>
  </si>
  <si>
    <t>PHYSALIS VIRGINIANA</t>
  </si>
  <si>
    <t>MEDICAGO LUPULINA</t>
  </si>
  <si>
    <t>PRUNUS AMERICANA</t>
  </si>
  <si>
    <t>ULMUS PUMILA</t>
  </si>
  <si>
    <t>ACER NEGUNDO</t>
  </si>
  <si>
    <t>CONVOLVULUS ARVENSIS</t>
  </si>
  <si>
    <t>EPILOBIUM CILIATUM</t>
  </si>
  <si>
    <t>PSORALEA ESCULENTA</t>
  </si>
  <si>
    <t>PANICUM CAPILLARE</t>
  </si>
  <si>
    <t>QUERCUS MACROCARPA</t>
  </si>
  <si>
    <t>ASCLEPIAS OVALIFOLIA</t>
  </si>
  <si>
    <t>POPULUS BALSAMIFERA</t>
  </si>
  <si>
    <t>AGROPYRON REPENS</t>
  </si>
  <si>
    <t>AGROPYRON SP.</t>
  </si>
  <si>
    <t>ERIGERON GLABELLUS</t>
  </si>
  <si>
    <t>SOLIDAGO CANADENSIS VAR GILVOCANESCENS</t>
  </si>
  <si>
    <t>ARTEMISIA SP.</t>
  </si>
  <si>
    <t>BROMUS KALMII</t>
  </si>
  <si>
    <t>SOLIDAGO BICOLOR</t>
  </si>
  <si>
    <t>ASCLEPIAS SYRIACA</t>
  </si>
  <si>
    <t>EQUISETUM FLUVIATILE</t>
  </si>
  <si>
    <t>HIERACIUM SP.</t>
  </si>
  <si>
    <t>OENOTHERA BIENNIS</t>
  </si>
  <si>
    <t>TRIFOLIUM PRATENSE</t>
  </si>
  <si>
    <t>AGROPYRON SMITHII</t>
  </si>
  <si>
    <t>BIDENS AMPLISSIMA</t>
  </si>
  <si>
    <t>CARAGANA ARBORESCENS</t>
  </si>
  <si>
    <t>CAREX VIRIDULA</t>
  </si>
  <si>
    <t>CICUTA MACULATA</t>
  </si>
  <si>
    <t>CREPIS TECTORUM</t>
  </si>
  <si>
    <t>CYPERUS SP.</t>
  </si>
  <si>
    <t>EPILOBIUM SP.</t>
  </si>
  <si>
    <t>GYPSOPHILA SP.</t>
  </si>
  <si>
    <t>HELIANTHUS ANNUUS</t>
  </si>
  <si>
    <t>LOBELIA SP.</t>
  </si>
  <si>
    <t>MAIANTHEMUM CANADENSE</t>
  </si>
  <si>
    <t>MUHLENBERGIA SP.</t>
  </si>
  <si>
    <t>MUHLENBERGIA RACEMOSA</t>
  </si>
  <si>
    <t>NUPHAR VARIEGATUM</t>
  </si>
  <si>
    <t>ORYZOPSIS SP.</t>
  </si>
  <si>
    <t>PLANTAGO SP.</t>
  </si>
  <si>
    <t>SENECIO CANUS</t>
  </si>
  <si>
    <t>SOLIDAGO SPATHULATA</t>
  </si>
  <si>
    <t>TYPHA ANGUSTIFOLIA</t>
  </si>
  <si>
    <t>VICIA CRACCA</t>
  </si>
  <si>
    <t>AGROPYRON CRISTATUM</t>
  </si>
  <si>
    <t>AQUILEGIA CANADENSIS</t>
  </si>
  <si>
    <t>BETULA PAPYRIFERA</t>
  </si>
  <si>
    <t>ERYSIMUM SP.</t>
  </si>
  <si>
    <t>FRAXINUS PENNSYLVANICA</t>
  </si>
  <si>
    <t>LARIX LARICINA</t>
  </si>
  <si>
    <t>LYSIMACHIA QUADRIFLORA</t>
  </si>
  <si>
    <t>PLATANTHERA HYPERBOREA</t>
  </si>
  <si>
    <t>VIBURNUM LENTAGO</t>
  </si>
  <si>
    <t>VIBURNUM RAFINESQUIANUM</t>
  </si>
  <si>
    <t>ALISMA PLANTAGO-AQUATICA</t>
  </si>
  <si>
    <t>ASPARAGUS OFFICINALIS</t>
  </si>
  <si>
    <t>ASTRAGALUS AMERICANUS</t>
  </si>
  <si>
    <t>ASTRAGALUS DRUMMONDII</t>
  </si>
  <si>
    <t>CICUTA SP.</t>
  </si>
  <si>
    <t>ELEOCHARIS SP.</t>
  </si>
  <si>
    <t>GENTIANA AFFINIS</t>
  </si>
  <si>
    <t>LINUM LEWISII</t>
  </si>
  <si>
    <t>POA PALUSTRIS</t>
  </si>
  <si>
    <t>POTENTILLA SP.</t>
  </si>
  <si>
    <t>SISYRINCHIUM CAMPESTRE</t>
  </si>
  <si>
    <t>SPHAGNUM SP.</t>
  </si>
  <si>
    <t>SPIRANTHES MAGNICAMPORUM</t>
  </si>
  <si>
    <t>SPOROBOLUS ASPER</t>
  </si>
  <si>
    <t>DOELLINGERIA UMBELLATA</t>
  </si>
  <si>
    <t>ELYMUS CANADENSIS</t>
  </si>
  <si>
    <t>GALIUM TRIFLORUM</t>
  </si>
  <si>
    <t>LOTUS CORNICULATUS</t>
  </si>
  <si>
    <t>PICEA GLAUCA</t>
  </si>
  <si>
    <t>RUBUS PUBESCENS</t>
  </si>
  <si>
    <t>SCIRPUS ATROVIRENS</t>
  </si>
  <si>
    <t>STACHYS PALUSTRIS</t>
  </si>
  <si>
    <t>CYPRIPEDIUM CANDIDUM X PARVIFLORA</t>
  </si>
  <si>
    <t>HELIOPSIS HELIANTHOIDES</t>
  </si>
  <si>
    <t>SENECIO SP.</t>
  </si>
  <si>
    <t>SMILACINA STELLATA</t>
  </si>
  <si>
    <t>ALNUS RUGOSA VAR AMERICANA</t>
  </si>
  <si>
    <t>ARALIA NUDICAULIS</t>
  </si>
  <si>
    <t>ASCLEPIAS SP.</t>
  </si>
  <si>
    <t>ASCLEPIAS SPECIOSA</t>
  </si>
  <si>
    <t>ASTRAGALUS CRASSICARPUS</t>
  </si>
  <si>
    <t>HELIANTHUS TUBEROSUS</t>
  </si>
  <si>
    <t>LATHYRUS OCHROLEUCUS</t>
  </si>
  <si>
    <t>MENTHA ARVENSIS</t>
  </si>
  <si>
    <t>OXYTROPIS SPLENDENS</t>
  </si>
  <si>
    <t>PANICUM SP.</t>
  </si>
  <si>
    <t>PINUS BANKSIANA</t>
  </si>
  <si>
    <t>RUBUS IDAEUS</t>
  </si>
  <si>
    <t>SCIRPUS SP.</t>
  </si>
  <si>
    <t>SPOROBOLUS CRYPTANDRUS</t>
  </si>
  <si>
    <t>STIPA VIRIDULA</t>
  </si>
  <si>
    <t>THLASPI ARVENSE</t>
  </si>
  <si>
    <t>SPIRANTHES SP.</t>
  </si>
  <si>
    <t>VICIA AMERICANA</t>
  </si>
  <si>
    <t>ASTRAGALUS SP.</t>
  </si>
  <si>
    <t>CIRSIUM DRUMMONDII</t>
  </si>
  <si>
    <t>CORYLUS CORNUTA</t>
  </si>
  <si>
    <t>CYPRIPEDIUM SP.</t>
  </si>
  <si>
    <t>GLYCERIA STRIATA</t>
  </si>
  <si>
    <t>MENTHA SP.</t>
  </si>
  <si>
    <t>POA SP.</t>
  </si>
  <si>
    <t>ROSA WOODSII</t>
  </si>
  <si>
    <t>STIPA SP.</t>
  </si>
  <si>
    <t>CORNUS RACEMOSA</t>
  </si>
  <si>
    <t>RUMEX CRISPUS</t>
  </si>
  <si>
    <t>SMILAX LASIONEURA</t>
  </si>
  <si>
    <t>HIERACIUM CANADENSE</t>
  </si>
  <si>
    <t>LACTUCA SP.</t>
  </si>
  <si>
    <t>PLANTAGO MAJOR</t>
  </si>
  <si>
    <t>POPULUS DELTOIDES</t>
  </si>
  <si>
    <t>RIBES SP.</t>
  </si>
  <si>
    <t>SPARTINA GRACILIS</t>
  </si>
  <si>
    <t>CALAMAGROSTIS CANADENSIS</t>
  </si>
  <si>
    <t>CORYLUS AMERICANA</t>
  </si>
  <si>
    <t>AGALINIS TENUIFOLIA</t>
  </si>
  <si>
    <t>ANETHUM GRAVEOLENS</t>
  </si>
  <si>
    <t>GRINDELIA SQUARROSA</t>
  </si>
  <si>
    <t>PARNASSIA SP.</t>
  </si>
  <si>
    <t>VIOLA SP.</t>
  </si>
  <si>
    <t>CIRSIUM MUTICUM</t>
  </si>
  <si>
    <t>LYCOPUS ASPER</t>
  </si>
  <si>
    <t>ARCTOSTAPHYLOS UVA-URSI</t>
  </si>
  <si>
    <t>ASTER SP.</t>
  </si>
  <si>
    <t>LILIUM PHILADELPHICUM</t>
  </si>
  <si>
    <t>PHALARIS ARUNDINACEA</t>
  </si>
  <si>
    <t>ASTRAGALUS CANADENSIS</t>
  </si>
  <si>
    <t>HIEROCHLOE ODORATA</t>
  </si>
  <si>
    <t>LEDUM GROENLANDICUM</t>
  </si>
  <si>
    <t>PEDICULARIS SP.</t>
  </si>
  <si>
    <t>PRENANTHES RACEMOSA</t>
  </si>
  <si>
    <t>TRIFOLIUM SP.</t>
  </si>
  <si>
    <t>TRIFOLIUM REPENS</t>
  </si>
  <si>
    <t>MALAXIS BRACHYPODA</t>
  </si>
  <si>
    <t>AGROSTIS STOLONIFERA</t>
  </si>
  <si>
    <t>SISYRINCHIUM MUCRONATUM</t>
  </si>
  <si>
    <t>SONCHUS SP.</t>
  </si>
  <si>
    <t>BROMUS CILIATUS</t>
  </si>
  <si>
    <t>EQUISETUM SP.</t>
  </si>
  <si>
    <t>SIUM SUAVE</t>
  </si>
  <si>
    <t>SYMPHYOTRICHUM LATERIFLORUM</t>
  </si>
  <si>
    <t>COMANDRA UMBELLATA</t>
  </si>
  <si>
    <t>MELILOTUS ALBA</t>
  </si>
  <si>
    <t>SISYRINCHIUM MONTANUM</t>
  </si>
  <si>
    <t>SORGHASTRUM NUTANS</t>
  </si>
  <si>
    <t>LOBELIA SPICATA</t>
  </si>
  <si>
    <t>AGROSTIS SCABRA</t>
  </si>
  <si>
    <t>EUPHORBIA ESULA</t>
  </si>
  <si>
    <t>GLYCERIA SP.</t>
  </si>
  <si>
    <t>SPIRAEA ALBA</t>
  </si>
  <si>
    <t>EQUISETUM HYEMALE</t>
  </si>
  <si>
    <t>CYPRIPEDIUM CALCEOLUS VAR PARVIFLORUM</t>
  </si>
  <si>
    <t>SOLIDAGO SP.</t>
  </si>
  <si>
    <t>TRIGLOCHIN MARITIMA</t>
  </si>
  <si>
    <t>ASTER CILIOLATUS</t>
  </si>
  <si>
    <t>CASTILLEJA COCCINEA</t>
  </si>
  <si>
    <t>LYCOPUS SP.</t>
  </si>
  <si>
    <t>PEDICULARIS LANCEOLATA</t>
  </si>
  <si>
    <t>STEIRONEMA QUADRIFLORUM</t>
  </si>
  <si>
    <t>TOFIELDIA GLUTINOSA</t>
  </si>
  <si>
    <t>TYPHA LATIFOLIA</t>
  </si>
  <si>
    <t>CALAMAGROSTIS SP.</t>
  </si>
  <si>
    <t>THALICTRUM VENULOSUM</t>
  </si>
  <si>
    <t>SOLIDAGO RIGIDA</t>
  </si>
  <si>
    <t>CAREX SPP.</t>
  </si>
  <si>
    <t>GENTIANELLA CRINITA</t>
  </si>
  <si>
    <t>TARAXACUM OFFICINALE</t>
  </si>
  <si>
    <t>AGOSERIS GLAUCA</t>
  </si>
  <si>
    <t>PEDICULARIS CANADENSIS</t>
  </si>
  <si>
    <t>SALIX EXIGUA</t>
  </si>
  <si>
    <t>LATHYRUS PALUSTRIS</t>
  </si>
  <si>
    <t>ASCLEPIAS INCARNATA</t>
  </si>
  <si>
    <t>LOBELIA KALMII</t>
  </si>
  <si>
    <t>MUHLENBERGIA RICHARDSONIS</t>
  </si>
  <si>
    <t>PANICUM VIRGATUM</t>
  </si>
  <si>
    <t>GENTIANA ANDREWSII</t>
  </si>
  <si>
    <t>MUHLENBERGIA GLOMERATA</t>
  </si>
  <si>
    <t>POLYGALA SENEGA</t>
  </si>
  <si>
    <t>SANICULA MARILANDICA</t>
  </si>
  <si>
    <t>CYPRIPEDIUM CALCEOLUS VAR PUBESCENS</t>
  </si>
  <si>
    <t>PHLEUM PRATENSE</t>
  </si>
  <si>
    <t>AGROSTIS SP.</t>
  </si>
  <si>
    <t>ASTER NOVAE-ANGLIAE</t>
  </si>
  <si>
    <t>CIRSIUM FLODMANII</t>
  </si>
  <si>
    <t>JUNCUS SP.</t>
  </si>
  <si>
    <t>PLATANTHERA PRAECLARA</t>
  </si>
  <si>
    <t>ASTER PTARMICOIDES</t>
  </si>
  <si>
    <t>LYSIMACHIA CILIATA</t>
  </si>
  <si>
    <t>VERONICASTRUM VIRGINICUM</t>
  </si>
  <si>
    <t>GALIUM BOREALE</t>
  </si>
  <si>
    <t>PARNASSIA GLAUCA</t>
  </si>
  <si>
    <t>APOCYNUM CANNABINUM</t>
  </si>
  <si>
    <t>EQUISETUM ARVENSE</t>
  </si>
  <si>
    <t>POTENTILLA ANSERINA</t>
  </si>
  <si>
    <t>PRUNELLA VULGARIS</t>
  </si>
  <si>
    <t>ANEMONE MULTIFIDA</t>
  </si>
  <si>
    <t>SONCHUS ARVENSIS</t>
  </si>
  <si>
    <t>SOLIDAGO GIGANTEA</t>
  </si>
  <si>
    <t>CAREX SP.</t>
  </si>
  <si>
    <t>HELIANTHUS MAXIMILIANI</t>
  </si>
  <si>
    <t>POPULUS TREMULOIDES</t>
  </si>
  <si>
    <t>ROSA SP.</t>
  </si>
  <si>
    <t>LIATRIS LIGULISTYLIS</t>
  </si>
  <si>
    <t>CYPRIPEDIUM CANDIDUM</t>
  </si>
  <si>
    <t>THALICTRUM DASYCARPUM</t>
  </si>
  <si>
    <t>SENECIO AUREUS</t>
  </si>
  <si>
    <t>CALAMAGROSTIS INEXPANSA</t>
  </si>
  <si>
    <t>SOLIDAGO RIDDELLII</t>
  </si>
  <si>
    <t>ZIGADENUS ELEGANS</t>
  </si>
  <si>
    <t>SOLIDAGO GRAMINIFOLIA</t>
  </si>
  <si>
    <t>SALIX SP.</t>
  </si>
  <si>
    <t>ASTER HESPERIUS</t>
  </si>
  <si>
    <t>GLYCYRRHIZA LEPIDOTA</t>
  </si>
  <si>
    <t>HYPOXIS HIRSUTA</t>
  </si>
  <si>
    <t>SALIX SPP.</t>
  </si>
  <si>
    <t>CORNUS STOLONIFERA VAR STOLONIFERA</t>
  </si>
  <si>
    <t>CIRSIUM ARVENSE</t>
  </si>
  <si>
    <t>JUNCUS BALTICUS</t>
  </si>
  <si>
    <t>DESCHAMPSIA CAESPITOSA</t>
  </si>
  <si>
    <t>ELAEAGNUS COMMUTATA</t>
  </si>
  <si>
    <t>FRAGARIA VIRGINIANA</t>
  </si>
  <si>
    <t>VIOLA NEPHROPHYLLA</t>
  </si>
  <si>
    <t>HELIANTHUS NUTTALLII</t>
  </si>
  <si>
    <t>BETULA PUMILA</t>
  </si>
  <si>
    <t>ZIZIA AUREA</t>
  </si>
  <si>
    <t>SOLIDAGO CANADENSIS</t>
  </si>
  <si>
    <t>ZIZIA APTERA</t>
  </si>
  <si>
    <t>SPARTINA PECTINATA</t>
  </si>
  <si>
    <t>RUDBECKIA HIRTA</t>
  </si>
  <si>
    <t>POTENTILLA FRUTICOSA</t>
  </si>
  <si>
    <t>All Sites</t>
  </si>
  <si>
    <t>Present</t>
  </si>
  <si>
    <t>n=57</t>
  </si>
  <si>
    <t>n=42</t>
  </si>
  <si>
    <t>n=15</t>
  </si>
  <si>
    <t>n=31</t>
  </si>
  <si>
    <t>n=25</t>
  </si>
  <si>
    <t>n=6</t>
  </si>
  <si>
    <t>Lumped</t>
  </si>
  <si>
    <t>Western Silvery Aster</t>
  </si>
  <si>
    <t>Small White Lady's Slipper</t>
  </si>
  <si>
    <t>Western Prairie Fringed Orchid</t>
  </si>
  <si>
    <t>Culver's Root</t>
  </si>
  <si>
    <t>Riddell's Goldenrod</t>
  </si>
  <si>
    <t>Controls</t>
  </si>
  <si>
    <t>n=47</t>
  </si>
  <si>
    <t>n=29</t>
  </si>
  <si>
    <t>n=2</t>
  </si>
  <si>
    <t>n=224</t>
  </si>
  <si>
    <t>n=26</t>
  </si>
  <si>
    <t>Species Name</t>
  </si>
  <si>
    <t>% Occurrence</t>
  </si>
  <si>
    <t>Graphs 1 - 7 display the frequency of occurrence of all species recorded for each SAR habitat type, for control sites and for all sites lumped together.</t>
  </si>
  <si>
    <t>Graphs 8 - 13 display the "Corrected" frequency of occurrence of all species recorded for each SAR habitat type and for control sites.</t>
  </si>
  <si>
    <t>Species with a high, positive % occurrence can be considered good "indicators" for the SAR.</t>
  </si>
  <si>
    <t>For each target SAR the "Corrected" species associations are graphed (freqeuncy of occurrence, %, in each SAR sampling minus freqeuncy of occurrence, %, in the overall (lumped) data). Only the top 100 species are graphed in each case.</t>
  </si>
  <si>
    <t>n=21</t>
  </si>
  <si>
    <t>n=10</t>
  </si>
  <si>
    <t>n=151</t>
  </si>
  <si>
    <t>DIFFERENT only 21 of 57 sites were in SE region</t>
  </si>
  <si>
    <t>No difference from Graph 1, since all sites in SE!</t>
  </si>
  <si>
    <t>No difference from Graph 3, since all sites in SE!</t>
  </si>
  <si>
    <t>No difference from Graph 4, since all sites in SE!</t>
  </si>
  <si>
    <t>No difference from Graph 5, since all sites in SE!</t>
  </si>
  <si>
    <t>DIFFERENT from Graph 6, only 10 of 47 control sites were in SE region</t>
  </si>
  <si>
    <t>DIFFERENT from Graph 7, only 151 of 224  sites were in SE region</t>
  </si>
  <si>
    <t>Page 3: Species Associations Graphs (Raw Data) -  Southeast region only</t>
  </si>
  <si>
    <t>Page 4: Species Associations Graphs (Raw Data) -  Southeast region only</t>
  </si>
  <si>
    <t>Graphs 14 - 20 display the frequency of occurrence of all species recorded for each SAR habitat type, for control sites and for all sites lumped together.</t>
  </si>
  <si>
    <t>Graphs 21 - 26 display the "Corrected" frequency of occurrence of all species recorded for each SAR habitat type and for control sites.</t>
  </si>
  <si>
    <t>The associated species are presented in decreasing frequency of occurrence (# times a species was recorded/# samples).</t>
  </si>
  <si>
    <t>Southeast Region</t>
  </si>
  <si>
    <t>Interlake Region</t>
  </si>
  <si>
    <t>Brandon Region</t>
  </si>
  <si>
    <t>n=14</t>
  </si>
  <si>
    <t>n=20</t>
  </si>
  <si>
    <t>Reduced data series to eliminate negatives!</t>
  </si>
  <si>
    <t>New Western Silvery Aster Sites found through PM Project</t>
  </si>
  <si>
    <t>GPS Waypoint Name</t>
  </si>
  <si>
    <t>Location</t>
  </si>
  <si>
    <t>Latitude</t>
  </si>
  <si>
    <t>Longitude</t>
  </si>
  <si>
    <t>Date</t>
  </si>
  <si>
    <t>Time</t>
  </si>
  <si>
    <t>Comments</t>
  </si>
  <si>
    <t>Original GDB File</t>
  </si>
  <si>
    <t>054_NEW_WSA</t>
  </si>
  <si>
    <t>6.7 km SSE of Tolstoi.</t>
  </si>
  <si>
    <t xml:space="preserve"> 1:21:43PM</t>
  </si>
  <si>
    <t>Disturbed prairie in roadside ROW, cut through large ridge. More than 50 plants in ROW S of road. Sand/gravel pit to S.</t>
  </si>
  <si>
    <t>SEPTEMBER_7_2006_WSA.gdb</t>
  </si>
  <si>
    <t>055_NEW_WSA</t>
  </si>
  <si>
    <t xml:space="preserve"> 1:58:10PM</t>
  </si>
  <si>
    <t>Disturbed prairie along distinct ridge. More than 10 plants. Sand/gravel pit to E and N.</t>
  </si>
  <si>
    <t>058_NEW_WSA</t>
  </si>
  <si>
    <t>NE of St. Malo, 1 km E of Jct Hwy 59 and Hwy 403</t>
  </si>
  <si>
    <t xml:space="preserve"> 6:11:29PM</t>
  </si>
  <si>
    <t>Small patch of disturbed native prairie S of Rd. More than 50 plants.</t>
  </si>
  <si>
    <t>003_NEW_WSA</t>
  </si>
  <si>
    <t>4.6 km NE of St. Malo.</t>
  </si>
  <si>
    <t xml:space="preserve"> 7:19:48PM</t>
  </si>
  <si>
    <t>Nice small patch of native prairie S of road. More than 20 plants.</t>
  </si>
  <si>
    <t>2007_09_11_WSA_Trip.gdb</t>
  </si>
  <si>
    <t>001_NEW_WSA</t>
  </si>
  <si>
    <t>4.7 Km E of Gardenton</t>
  </si>
  <si>
    <t xml:space="preserve"> 10:40:40AM</t>
  </si>
  <si>
    <t>Disturbed native prairie next to small sand/gravel pit. Only 1 plant found.</t>
  </si>
  <si>
    <t>2007_10_01_WSA_Trip.gdb</t>
  </si>
  <si>
    <t>004_NEW_WSA</t>
  </si>
  <si>
    <t>6 km NE of Ridgeville</t>
  </si>
  <si>
    <t xml:space="preserve"> 1:56:38PM</t>
  </si>
  <si>
    <t>Small patch of native prairie along distinct ridge N of road and in ROW. More than 30 plants.</t>
  </si>
  <si>
    <t>005_NEW_WSA</t>
  </si>
  <si>
    <t>4 km SW of Grunthal</t>
  </si>
  <si>
    <t xml:space="preserve"> 7:06:36PM</t>
  </si>
  <si>
    <t>Native prairie in roadside ROW, E of road, just S of large sand/gravel pit. Morethan 10 plants.</t>
  </si>
  <si>
    <t>009_NEW WSA</t>
  </si>
  <si>
    <t>1.5 km S of Senkiw</t>
  </si>
  <si>
    <t>2:36:06PM</t>
  </si>
  <si>
    <t>Native prairie on steep sandy slope near Roseau River, just W of road. More than 8 plants.</t>
  </si>
  <si>
    <t>2009_06_19_Stuartburn_Trip.gdb</t>
  </si>
  <si>
    <t>038_NEW_WSA *</t>
  </si>
  <si>
    <t>2.5 km NW of Sirko</t>
  </si>
  <si>
    <t>2:54:07PM</t>
  </si>
  <si>
    <t>Sand/gravel pit NW of Sirko. More than 50 plants near road (WP038) and more than 10 scattered throughout area S of road.</t>
  </si>
  <si>
    <t>2011_08_24_Riddells_Sampling_2.gdb</t>
  </si>
  <si>
    <t>005_ NEW WSA</t>
  </si>
  <si>
    <t>1.7 km SE of Greenridge</t>
  </si>
  <si>
    <t>1:25:18PM</t>
  </si>
  <si>
    <t>Small disturbed native prairei remnant on top of distinct ridge. More than 50 plants on ridge just N of road.</t>
  </si>
  <si>
    <t>2011_09_01_Tolstoi_Morden_WSA_Trip.gdb</t>
  </si>
  <si>
    <t>009_NEW_WSA</t>
  </si>
  <si>
    <t>3 km NE of Blumenort</t>
  </si>
  <si>
    <t>7:06:25PM</t>
  </si>
  <si>
    <t>Roadside ROW just W of large sand/gravel pit. Disturbed native prairie community. More than 10 plants.</t>
  </si>
  <si>
    <t>2011_09_15_Beausejour_St_Anne_Trip.gdb</t>
  </si>
  <si>
    <t>018_NEW_WSA</t>
  </si>
  <si>
    <t>7. 2 km ENE of Steinbach</t>
  </si>
  <si>
    <t>6:48:42PM</t>
  </si>
  <si>
    <t>Disturbed native prairie just N of road. S of road is large gravel/sand pit. 8-10 plants in one small patch.</t>
  </si>
  <si>
    <t>2011_09_22_WSA_Steinbach_Trip.gdb</t>
  </si>
  <si>
    <t>008_NEW_WSA</t>
  </si>
  <si>
    <t>4 km SSW of Grunthal</t>
  </si>
  <si>
    <t>4:28:55PM</t>
  </si>
  <si>
    <t>Native prairie in roadside ROW, N of road. S of large sand/gravel pit. 3 small plants.</t>
  </si>
  <si>
    <t>2011_10_04_Steinbach_Senkiw_Trip.gdb</t>
  </si>
  <si>
    <t>13 distinct new sites</t>
  </si>
  <si>
    <t>New Riddell's Goldenrod Sites found through PM Project</t>
  </si>
  <si>
    <t>WP040</t>
  </si>
  <si>
    <t>8.2 km SE of Tolstoi</t>
  </si>
  <si>
    <t>3:59:12PM</t>
  </si>
  <si>
    <t>RDGR already known from this quarter, but not this part of it!?</t>
  </si>
  <si>
    <t>2011_07_27_Gardenton_Cul_Rt2.gdb</t>
  </si>
  <si>
    <t>WP041</t>
  </si>
  <si>
    <t>4:14:42PM</t>
  </si>
  <si>
    <t>WP012</t>
  </si>
  <si>
    <t>3.4 km W of Stuartburn</t>
  </si>
  <si>
    <t>5:45:58PM</t>
  </si>
  <si>
    <t>W of Stuartburn, New area, ROW S of rd, &gt;50 plants.</t>
  </si>
  <si>
    <t>2011_08_17_Gardenton_Riddells_Grod_Trip.gdb</t>
  </si>
  <si>
    <t>WP013</t>
  </si>
  <si>
    <t>6:00:55PM</t>
  </si>
  <si>
    <t>8.2 km SE of Arbakka</t>
  </si>
  <si>
    <t>3:48:02PM</t>
  </si>
  <si>
    <t>SE of Arbakka, new area! Riddell’s sampling sites south of Arbakka. Two new sites for Riddells! &gt;30 plants in ROWs</t>
  </si>
  <si>
    <t>WP043</t>
  </si>
  <si>
    <t>4.9 km SSE of Arbakka</t>
  </si>
  <si>
    <t xml:space="preserve"> 4:14:26PM</t>
  </si>
  <si>
    <t>3.7 km SSE of Kleefeld</t>
  </si>
  <si>
    <t>1:16:56PM</t>
  </si>
  <si>
    <t xml:space="preserve"> WP005 (Plus WP006 and Site_14)</t>
  </si>
  <si>
    <t>7.4 km SE of Tolstoi</t>
  </si>
  <si>
    <t>1:06:32PM</t>
  </si>
  <si>
    <t>SE of Tolstoi, in area of known populations. Lo ridge, 10 min, no WSA, Riddell’s Goldenrod found at WP005_006, &gt;10 plants,  = too wet for WSA, mesic to wet pr and aspen forest , very nice TGP site, in ROW and fields, few ind species for WSA.</t>
  </si>
  <si>
    <t>2011_09_28_WSA_Vita_Trip.gdb</t>
  </si>
  <si>
    <t>WP014 (plus Site_17E)</t>
  </si>
  <si>
    <t>3.9 km SSE of Arbakka</t>
  </si>
  <si>
    <t>4:13:57PM</t>
  </si>
  <si>
    <t>SE of Arbakka, new area! Gravel pit, but too mesic. Riddell’s Goldenrod found here, &gt; 50 plants, Very disturbed around pits, lots of prairie invaders, but mesic and wet species, Potential Tiger Salamander pond! Lo ridge, 15 min, no WSA., forest and prairie surrounding.</t>
  </si>
  <si>
    <t>9 waypoints, but only 7 distinct new sites</t>
  </si>
  <si>
    <t>WSA</t>
  </si>
  <si>
    <t>SWLS</t>
  </si>
  <si>
    <t>WPFO</t>
  </si>
  <si>
    <t>RDGR</t>
  </si>
  <si>
    <t>CVRT</t>
  </si>
  <si>
    <t>na</t>
  </si>
  <si>
    <t>Species in Common</t>
  </si>
  <si>
    <t>Species not in Common</t>
  </si>
  <si>
    <t>All Samples (Raw)</t>
  </si>
  <si>
    <t>SE Samples Only (Raw)</t>
  </si>
  <si>
    <t>SE Samples Only (CORRECTED!)</t>
  </si>
  <si>
    <t>SWLS by region</t>
  </si>
  <si>
    <t>Raw</t>
  </si>
  <si>
    <t>Corrected</t>
  </si>
  <si>
    <t>Southeast</t>
  </si>
  <si>
    <t>Interlake</t>
  </si>
  <si>
    <t>Brandon</t>
  </si>
  <si>
    <t>Raw - all samples</t>
  </si>
  <si>
    <t>CORRECTED - all samples</t>
  </si>
  <si>
    <t>RAW - SE only</t>
  </si>
  <si>
    <t>CORRECTED - SE only</t>
  </si>
  <si>
    <t>RAW SWLS Only</t>
  </si>
  <si>
    <t>CORRECTED - SWLS Only</t>
  </si>
  <si>
    <t>Top 30 species from association lists for ease of viewing species names.</t>
  </si>
  <si>
    <t>WP005 (plus WP004,WP006)</t>
  </si>
  <si>
    <t>Cross comparisons of species associations, top 30 from each grouping.</t>
  </si>
  <si>
    <t>All Samples (CORRECTED!)</t>
  </si>
  <si>
    <t>(* Site had been previously located by TGPP staff, but was not included in Mb CDC data, and was unknown to Prairie Habitats staff. Essentially, it was discovered independently a second time.)</t>
  </si>
  <si>
    <t>Developing Predictive Models for Tallgrass Plant Species at Risk in Manitoba, Phase 2: Final Report on Manitoba SDIF Project # 210002</t>
  </si>
  <si>
    <t>Data and Images Table of Contents</t>
  </si>
  <si>
    <t>Page 1</t>
  </si>
  <si>
    <t>Page 2</t>
  </si>
  <si>
    <t>Page 3</t>
  </si>
  <si>
    <t>Page 4</t>
  </si>
  <si>
    <t>Page 5</t>
  </si>
  <si>
    <t>Page 6</t>
  </si>
  <si>
    <t>Page 7</t>
  </si>
  <si>
    <t>Page 8</t>
  </si>
  <si>
    <t>Page 9</t>
  </si>
  <si>
    <t>Page 10</t>
  </si>
  <si>
    <t>Page 11</t>
  </si>
  <si>
    <t>Page 12</t>
  </si>
  <si>
    <t>Page 13</t>
  </si>
  <si>
    <t>Page 14</t>
  </si>
  <si>
    <t>Raw Association dat and graphs, southeast region only.</t>
  </si>
  <si>
    <t>Corrected Association data and graphs, southeast region only.</t>
  </si>
  <si>
    <t>Raw Association data and graphs.</t>
  </si>
  <si>
    <t>Corrected Association data and graphs.</t>
  </si>
  <si>
    <t>Corrected Association data and graphs, SWLS only, by region.</t>
  </si>
  <si>
    <t>Raw Association data and graphs, SWLS only, by region.</t>
  </si>
  <si>
    <t>SWLS across all 3 regions</t>
  </si>
  <si>
    <t>Species not in common</t>
  </si>
  <si>
    <t>Species in common</t>
  </si>
  <si>
    <t>Total Score =</t>
  </si>
  <si>
    <t xml:space="preserve">Score = </t>
  </si>
  <si>
    <t>S19</t>
  </si>
  <si>
    <t>S23</t>
  </si>
  <si>
    <t>S24</t>
  </si>
  <si>
    <t>S02</t>
  </si>
  <si>
    <t>WP006</t>
  </si>
  <si>
    <t>S29</t>
  </si>
  <si>
    <t>S31</t>
  </si>
  <si>
    <t>S32</t>
  </si>
  <si>
    <t>S35E</t>
  </si>
  <si>
    <t>S38</t>
  </si>
  <si>
    <t>S39E</t>
  </si>
  <si>
    <t>WP002</t>
  </si>
  <si>
    <t>16B</t>
  </si>
  <si>
    <t>WP001</t>
  </si>
  <si>
    <t>S14</t>
  </si>
  <si>
    <t>S05E</t>
  </si>
  <si>
    <t>S15</t>
  </si>
  <si>
    <t>17E</t>
  </si>
  <si>
    <t>Site_27</t>
  </si>
  <si>
    <t>Site_23</t>
  </si>
  <si>
    <t>Site_38</t>
  </si>
  <si>
    <t>Site_22</t>
  </si>
  <si>
    <t>Site_17</t>
  </si>
  <si>
    <t>Site_37Known</t>
  </si>
  <si>
    <t>WP009</t>
  </si>
  <si>
    <t>Site_44</t>
  </si>
  <si>
    <t>Site_14</t>
  </si>
  <si>
    <t>Site_13</t>
  </si>
  <si>
    <t>Site_03</t>
  </si>
  <si>
    <t>Site_07E</t>
  </si>
  <si>
    <t>Site_11</t>
  </si>
  <si>
    <t>Site_05</t>
  </si>
  <si>
    <t>Site_04</t>
  </si>
  <si>
    <t>Site</t>
  </si>
  <si>
    <t># Samples</t>
  </si>
  <si>
    <t>Known WSA Site</t>
  </si>
  <si>
    <t>Potential WSA site?</t>
  </si>
  <si>
    <t>NEW WSA Site!</t>
  </si>
  <si>
    <t>Regions are SE (S of Beaus), W (W of Red), IT (Interlake), NE (N of Beaus)</t>
  </si>
  <si>
    <t>Type of visit: sampled, checked, drive-by</t>
  </si>
  <si>
    <t>Region</t>
  </si>
  <si>
    <t>WP Name</t>
  </si>
  <si>
    <t>Type</t>
  </si>
  <si>
    <t>Indicators</t>
  </si>
  <si>
    <t>WSA Found</t>
  </si>
  <si>
    <t>Site Potential</t>
  </si>
  <si>
    <t>Checklist Score</t>
  </si>
  <si>
    <t>SE Sirko</t>
  </si>
  <si>
    <t>SE</t>
  </si>
  <si>
    <t>WP038</t>
  </si>
  <si>
    <t>sampled</t>
  </si>
  <si>
    <t>many</t>
  </si>
  <si>
    <t>yes</t>
  </si>
  <si>
    <t>good</t>
  </si>
  <si>
    <t>*** NEW WSA Potential Tiger Pond near Sirko (S of Sundown).  Turns out was some WSA at the site (WP034-35, and sampled WSA at WP038).</t>
  </si>
  <si>
    <t>Indicators subjective assessment: few, some, many</t>
  </si>
  <si>
    <t>Rosser/Stony Mt</t>
  </si>
  <si>
    <t>IT</t>
  </si>
  <si>
    <t>no</t>
  </si>
  <si>
    <t>Nice dry prairie on Rosser Cemetery</t>
  </si>
  <si>
    <t>some</t>
  </si>
  <si>
    <t>Nice dry prairie on Rosser landfill site</t>
  </si>
  <si>
    <t>WP003</t>
  </si>
  <si>
    <t>Good prairie at Stony Mt</t>
  </si>
  <si>
    <t>WSA Found: yes or no</t>
  </si>
  <si>
    <t>WP004</t>
  </si>
  <si>
    <t>decent</t>
  </si>
  <si>
    <t>Disturbed prairie at Stony Mt</t>
  </si>
  <si>
    <t>Tolstoi/Morden</t>
  </si>
  <si>
    <t>Potential WSA site (WSA004), sampled as Ctrl, no WSA found but looks like great habitat, lots of indicator species. Distinct but low ridge.</t>
  </si>
  <si>
    <t>Site Potential: poor, decent, good</t>
  </si>
  <si>
    <t>checked</t>
  </si>
  <si>
    <t>few</t>
  </si>
  <si>
    <t>poor</t>
  </si>
  <si>
    <t>Potential WSA site investigated. Site was too disturbed, few natives, overgrazed pasture. Found Red Bat on barbed wire fence. No WSA seen. Low ridge.</t>
  </si>
  <si>
    <t>WP005</t>
  </si>
  <si>
    <t>*** NEW WSA Potential WSA site investigated. WSA present! NEW Site! Sampled for WSA. Distinct ridge.</t>
  </si>
  <si>
    <t>WP007</t>
  </si>
  <si>
    <t>Potential WSA site (WSA_08). None found, but habitat showed potential. Sampled as a control.</t>
  </si>
  <si>
    <t>WP008-009</t>
  </si>
  <si>
    <t>Nice Little Bluestem prairie seen from road, stopped for control sample, no WSA found, site was good quality TGP, but too mesic for WSA.</t>
  </si>
  <si>
    <t>WSA_011</t>
  </si>
  <si>
    <t xml:space="preserve">Potential WSA site. Was a low ridge, but too  mesic, searched for 5 min. No WSA, few indicators. Not sampled. </t>
  </si>
  <si>
    <t>WSA_010</t>
  </si>
  <si>
    <t>drive-by</t>
  </si>
  <si>
    <t xml:space="preserve">Potential WSA site. Low ridge, forest, wetland, mesic grassland, not surveyed or sampled. Drive by only. </t>
  </si>
  <si>
    <t>WSA_009</t>
  </si>
  <si>
    <t>Low ridge, but pasture and wetland. Not surveyed or sampled. Drive by only.</t>
  </si>
  <si>
    <t>WP011</t>
  </si>
  <si>
    <t>Around the corner from WSA_010. Nice prairie along road allowance and into adjacent field. Too mesic for WSA, not sampled, but surveyed for 10 minutes. Found UID Spiranthes and Agalinis (took pics – send to Laura).</t>
  </si>
  <si>
    <t>WSA site, sampled and surveyed, no WSA found. (No pics??)</t>
  </si>
  <si>
    <t>WSA_014</t>
  </si>
  <si>
    <t>Disturbed and mesic, few indicators, drive by only no survey or sampling.</t>
  </si>
  <si>
    <t>WSA_016</t>
  </si>
  <si>
    <t>No survey or sampling, drive by only. Forest and disturbed pasture, no decent prairie.</t>
  </si>
  <si>
    <t>WSA_017</t>
  </si>
  <si>
    <t>Potential WSA site. Heavily grazed pasture and forest, no decent prairie, Drive by only, no survey or sampling.</t>
  </si>
  <si>
    <t>WSA_018</t>
  </si>
  <si>
    <t>Potential WSA site: Pasture and mesic ditches, some natives, no indicators. Drive by only n survey or sampling.</t>
  </si>
  <si>
    <t>WSA_015</t>
  </si>
  <si>
    <t>Potential WSA site. Grazed and mowed flat, no natives around, drive by only, no surveys or sampling.</t>
  </si>
  <si>
    <t>W</t>
  </si>
  <si>
    <t>WSA_021</t>
  </si>
  <si>
    <t>Potential WSA site. Low ridge, crop fields all around. No natives. No survey or sampling, only drive by.</t>
  </si>
  <si>
    <t>WSA_022</t>
  </si>
  <si>
    <t>WSA_024</t>
  </si>
  <si>
    <t>WSA_038</t>
  </si>
  <si>
    <t>Potential WSA site. Low ridge, hay fields, no natives (pics)</t>
  </si>
  <si>
    <t>WSA_039</t>
  </si>
  <si>
    <t>Potential WSA site. Low ridge, hay fields, no natives</t>
  </si>
  <si>
    <t>WSA_042</t>
  </si>
  <si>
    <t>Potential WSA site. Heavily disturbed native praire, grazed, no survey or sampling, not much natives in ditch</t>
  </si>
  <si>
    <t>WP015</t>
  </si>
  <si>
    <t>Roadside near WSA_042. Sampled as control. Nice native stuff in ditch and nearby fields. Decent but not many indicators, no WSA found.</t>
  </si>
  <si>
    <t>Inwood/Clandeboye</t>
  </si>
  <si>
    <t>WP001 (WSA_01)</t>
  </si>
  <si>
    <t>large low ridge, mostly forested (oak/aspen). Some prairie species in ROW, few indicator species, 10 min survey, NO WSA</t>
  </si>
  <si>
    <t>WP002 (WSA_02)</t>
  </si>
  <si>
    <t>large low ridge, decent prairie community in ROW and nice mesic prairie patch in piece N of Rd. Overall fairly mesic, few indicator species, 10 min survey, loads of Fringed Gentians in ditch, NO WSA.</t>
  </si>
  <si>
    <t>WP003(near WSA_03)</t>
  </si>
  <si>
    <t>nice small piece of sand prairie at SW corner of gravel pit. Sampled as Ctrl, in yellow book.  Aspen forest surrounding pits, lots of disturbance and exotics around. The local shooting ground and ATV playground. Potential Salamander pond! Surveyed for 20 min, NO WSA.</t>
  </si>
  <si>
    <t>WSA_07</t>
  </si>
  <si>
    <t>drive by only. Forest surrounding site, only a few natives in ROW.</t>
  </si>
  <si>
    <t>WP04 (WSA_06)</t>
  </si>
  <si>
    <t>Old gravel pit at Rockwood Mun. Grounds. Old gravel pit, highly disturbed, some natives, few indicator species. Site on the mesic side. Surveyed for 10 min. NO WSA.</t>
  </si>
  <si>
    <t>Inwood Quarry Den 1 site. Some decent dry prairie community around so surveyed for WSA, about 10 minutes on S edge near aspens. Some indicator species, but only small patches of prairie. No WSA.</t>
  </si>
  <si>
    <t>WP006 (WSA_10)</t>
  </si>
  <si>
    <t>Couldn’t get to WSA_09. Did formal sampling (Ctrl) at site. Nice dry prairie community. Not really sand prairie, but table-top version with shallow soils over limestone. Very similar to sand prairie though.</t>
  </si>
  <si>
    <t>WP008 (WSA_11)</t>
  </si>
  <si>
    <t>Dry prairie in ROW, overgrazed pastures and oak/aspen forest surrounding. Several indicator species in ROW, surveyed for 10 min, NO WSA.</t>
  </si>
  <si>
    <t>WSA_12</t>
  </si>
  <si>
    <t>: mainly forest and overgrazed pasture, few natives in ROW, low ridge, drive-by only no survey. (no pics)</t>
  </si>
  <si>
    <t>WP009 (WSA_14)</t>
  </si>
  <si>
    <t>Disturbed native prairie in ROW, some indicator species, on the mesic side though. Very low ridge, mostly pasture (overgrazed native? Surrounded by aspen forest. 5 Min survey, NO WSA.</t>
  </si>
  <si>
    <t>WP010</t>
  </si>
  <si>
    <t>Sampled (in yellow book) a Ctrl at Narcisse Snake Dens, actually nice dry/sand (table-top) prairie along trails at several points. Dry meadow surrounded by aspen forest. Surveyed 15 min, NO WSA.</t>
  </si>
  <si>
    <t>WP011 (WSA_15)</t>
  </si>
  <si>
    <t>Nice dry prairie community in ROW, some indicator species present, 10 min survey, NO WSA.</t>
  </si>
  <si>
    <t>WSA_18</t>
  </si>
  <si>
    <t>Drive by only. No pics. Mainly forested and hayfields, ROW had few native prairie species, ROW mainly exotics. No pics. Very low ridge.</t>
  </si>
  <si>
    <t>WSA_17</t>
  </si>
  <si>
    <t>Forest and wetland, no prairie around, no distinct ridge, drive-by only, ROW mostly exotics No pics.</t>
  </si>
  <si>
    <t>ROW with some native prairie, 5 min, some indicator species, forest and exotic hayfields around (Pics) Large ridge with lots of gravel pits further on. Not planned site, but stopped because of natives along rd. First sight of Little Bluestem and Spear Grass since starting down Hwy 7 at Arborg. NO WSA.</t>
  </si>
  <si>
    <t>WP013 (WSA_20)</t>
  </si>
  <si>
    <t>Decent sand prairie along this large ridge. Several indicator species, 10 min survey, NO WSA. Forest and pasture around.</t>
  </si>
  <si>
    <t>WSA_21</t>
  </si>
  <si>
    <t>ridge in exotic grasslands in forest, drive by only.</t>
  </si>
  <si>
    <t>WSA_22</t>
  </si>
  <si>
    <t>Forest and cemetery, no prairie, low distinct ridge. Drive by only.</t>
  </si>
  <si>
    <t>WSA_24</t>
  </si>
  <si>
    <t>Crop fields, low large ridge. No natives in ROW, drive by only, no pics.</t>
  </si>
  <si>
    <t>WSA_25</t>
  </si>
  <si>
    <t>Pasture, crop fields ROW has few natives, drive by only, no pics.</t>
  </si>
  <si>
    <t>WP016 (WSA_26)</t>
  </si>
  <si>
    <t>Significant ridge, crop fields surrounding gravel pit. Some natives in highly disturbed site. 5 min survey, NO WSA. Small Wood Frog seen near wet area in gravel pit.</t>
  </si>
  <si>
    <t>WP017</t>
  </si>
  <si>
    <t>Sampled for Ctrl along ROW in Clandeboye, near WSA_27. Nice little prairie relic in ROW, surveyed for 10 min, NO WSA.</t>
  </si>
  <si>
    <t>Mars SH/Brightstone</t>
  </si>
  <si>
    <t>NE</t>
  </si>
  <si>
    <t>WSA2_03</t>
  </si>
  <si>
    <t>very low ridge, crop fields all around, few natives in ROW, 5 min survey, no WSA. Forested on W side of ROW.</t>
  </si>
  <si>
    <t>WSA2_02</t>
  </si>
  <si>
    <t>low ridge, forested farmstead N side, exotic ROW and crop field on S side, few natives in ROW, drive-by only, no WSA, no pics.</t>
  </si>
  <si>
    <t>WSA2_01</t>
  </si>
  <si>
    <t>: quick survey, 5 min, low ridge, forested and crop fields, ROW a few natives, no WSA. Heard a Boreal Chorus Frog in teh grassy ROW, 10:34, clear, 5_10K, 24C.</t>
  </si>
  <si>
    <t>WSA2_04</t>
  </si>
  <si>
    <t>nice sand prairie and mixed forest, several indicator species, 10 min survey, no WSA. ROW with lots of natives, open and sandy.</t>
  </si>
  <si>
    <t>WP001 (WSA2_05)</t>
  </si>
  <si>
    <t>large ridge, forested except for ROW, nice sand prairie in ROW, seeral indicators, 10 min survey, no WSA.</t>
  </si>
  <si>
    <t>WSA2_06</t>
  </si>
  <si>
    <t>Drive-by only, forested with exotics in ROW</t>
  </si>
  <si>
    <t>WSA2_07</t>
  </si>
  <si>
    <t>ditto last site, crop fields on E side.</t>
  </si>
  <si>
    <t>WP002 (WSA2_08)</t>
  </si>
  <si>
    <t>Surveyed and sampled. No WSA seen.</t>
  </si>
  <si>
    <t xml:space="preserve">WP003 (WSA2_09): </t>
  </si>
  <si>
    <t>lg opening, possibly old gravel pit? Full of sand prairie species, surv for 10 min, no WSA, several indicators, nice sand prairie on edges, no WSA.</t>
  </si>
  <si>
    <t>WSA2_10</t>
  </si>
  <si>
    <t>old gravel extraction site, disturbed sand prairie, surv 5 min, no WSA.</t>
  </si>
  <si>
    <t>WSA2_12</t>
  </si>
  <si>
    <t>: lo ridge, mesic spot, forest and wetlands, natives in ROW, drive-by only, no pics.</t>
  </si>
  <si>
    <t>WSA2_15</t>
  </si>
  <si>
    <t>been here before!, Indain Grass site. Nice sparse sand prairie, 10 min surv, no WSA, several ind species. Not finding any 3-fl avens up here??</t>
  </si>
  <si>
    <t>WSA2_17</t>
  </si>
  <si>
    <t>distinct ridge, mostly disturbed, some natives, a few indicatiros, no WSA 5 min surv.</t>
  </si>
  <si>
    <t>WP007 (WSA2_18)</t>
  </si>
  <si>
    <t>lg ridge, young jack pine and aspen forest, sand prairie community on ROW, 10 min, a few ind sp, no WSA.</t>
  </si>
  <si>
    <t>WSA2_19</t>
  </si>
  <si>
    <t>gravel pit, some natives, disturbed, jack pine forest, 5 min surv, no WSA.</t>
  </si>
  <si>
    <t>WSA2_49</t>
  </si>
  <si>
    <t>forest and wetland, drive by only, no prairie.</t>
  </si>
  <si>
    <t>WSA2_50</t>
  </si>
  <si>
    <t>: big hill to Grand Beach. Mostly pine and mixed forest around, some sand prairie sp in opening around gravel pit, few ind, no WSA, 5 min surv.</t>
  </si>
  <si>
    <t>WSA2_48</t>
  </si>
  <si>
    <t>: lg ridge, forested aspen pine, fair bit of native prairie in ROW, good array of sand prairie sp, several ind, no WSA, 10 min surv.</t>
  </si>
  <si>
    <t>WSA2_47</t>
  </si>
  <si>
    <t>forest, few nat pr sp in ROW, drive-by only.</t>
  </si>
  <si>
    <t>WSA2_20</t>
  </si>
  <si>
    <t>distinct ridge, crop fields, aspen forest and pasture, few natives pr around, drive-by oly, no pics.</t>
  </si>
  <si>
    <t>WSA2_23Entry</t>
  </si>
  <si>
    <t>went a few km up road (Brightstone SH) past some gravel pits, no sign of decent prairie comm. Around, no WSA few ind spec seen. Drive thru only.</t>
  </si>
  <si>
    <t>WSA2_24Entry (Brightstone trails)</t>
  </si>
  <si>
    <t>Up a few Km, no prairie, old site pretty over grown (been there before), no pr species, no WSA. Drive thru only.</t>
  </si>
  <si>
    <t>WSA2_26</t>
  </si>
  <si>
    <t>sand ridge and rock outcrop, pasture, forest, disturbed, no sign of prairie species, drive-by only, no pics.</t>
  </si>
  <si>
    <t>WP009: (WSA2_31)</t>
  </si>
  <si>
    <t>ridge, mixed pine forest, some prairie sp in ROW, 10 min surv, no WSA.</t>
  </si>
  <si>
    <t>WSA2_32Entry</t>
  </si>
  <si>
    <t>new gravel pit carved out of forest, drive-by oly.</t>
  </si>
  <si>
    <t>WP010 (WSA2_37Entry)</t>
  </si>
  <si>
    <t>huge gravel pit, some sand prairie spec around, heavily disturbed, 5 min, no WSA.</t>
  </si>
  <si>
    <t>WSA2_39</t>
  </si>
  <si>
    <t>crop fields and exotic ROW, at RR Xing. 5 min surv, no WSA, low ridge</t>
  </si>
  <si>
    <t>WSA2_38</t>
  </si>
  <si>
    <t>large ridge, all forested, exotic ROW, few pr species around 5 min surv, no WSA.</t>
  </si>
  <si>
    <t>Beausejour/St.Anne</t>
  </si>
  <si>
    <t>distinct low ridge, gravel pits now ponds, some decent mesic prairie in ROW, 5 min survey, no WSA. Habitat on ridge all disturbed, crop fields all around.</t>
  </si>
  <si>
    <t>WSA_73</t>
  </si>
  <si>
    <t>ROW few natives, 5 min survey, no WSA, no access to gravel pit E of WP, crop fields, aspen forest and exotic pasture, lg low ridge, no pic</t>
  </si>
  <si>
    <t>WP002 (WSA_74)</t>
  </si>
  <si>
    <t>low ridge, gravel pits E of Pt, few natives around, crop fields, and exotic pastures, 5 min no WSA.</t>
  </si>
  <si>
    <t>WP003(WSA_10Entry)</t>
  </si>
  <si>
    <t>near lg gravel pit, lg low ridge, some native pr in ROW, a few indicator species, 5 min, no WSA. Oak/aspen forest and pasture surrounding.</t>
  </si>
  <si>
    <t>WSA_01</t>
  </si>
  <si>
    <t>huge gravel pits S of rd. N side has nice oak/aspen forest with nat prairie meadows, several indicator species seen, 10 min, no WSA, few native grasses, but good numbers of forbs, lg low ridge.</t>
  </si>
  <si>
    <t>WSA_02</t>
  </si>
  <si>
    <t>lg low ridge, sand and gravel extraction, but shallow, lots of pr forbs recolonizing disturbed areas, no grasses though??, some ind. Species, 15 min, no WSA, crop fields, forest (oak/aspen) surrounding.</t>
  </si>
  <si>
    <t>WSA_05</t>
  </si>
  <si>
    <t>DBO, forest and exotic pasture, ROW no natives, lo ridge.</t>
  </si>
  <si>
    <t>WSA_04</t>
  </si>
  <si>
    <t>DBO, similar to WSA_03Entry</t>
  </si>
  <si>
    <t>WSA_03Entry</t>
  </si>
  <si>
    <t>mixed forest, oak/aspen with occ jack pine, several ind. Species and good numbers of native forbs in disturbed areas, no pr grasses around??, 10 min, no WSA.</t>
  </si>
  <si>
    <t>WSA_06</t>
  </si>
  <si>
    <t>at Vivian, DBO, lo ridge, forested and urban</t>
  </si>
  <si>
    <t>WSA-07</t>
  </si>
  <si>
    <t>weird purple flower (centaura-like) Disturbed gravel pit area, few natives, 5 min no WSA, forest all around, lo ridge, gravel pit.</t>
  </si>
  <si>
    <t>lo small ridge, DBO, pasture and forest, no sig natives in ROW</t>
  </si>
  <si>
    <t>all forest, DBO, no ridge visible?</t>
  </si>
  <si>
    <t>forest and pasture, exotic ROW DBO</t>
  </si>
  <si>
    <t>WSA_19</t>
  </si>
  <si>
    <t>DBO, forest and disturbed ROW</t>
  </si>
  <si>
    <t>WSA_20Entry</t>
  </si>
  <si>
    <t>5 min survey, no WSA, disturbed gravel pit, lots of prairie invaders, several indicators around, big bluestem here, no WSA, mainly forest around, large gravel pits further south</t>
  </si>
  <si>
    <t>WSA_28</t>
  </si>
  <si>
    <t>DBO, forest and farm yards, ROW mainly exotics\</t>
  </si>
  <si>
    <t>WSA_29</t>
  </si>
  <si>
    <t>DBO, wetland, lo ridge</t>
  </si>
  <si>
    <t>WSA_31_32</t>
  </si>
  <si>
    <t>DBo, forest and pasture</t>
  </si>
  <si>
    <t>WSA_33</t>
  </si>
  <si>
    <t>lo ridge, 10 min survey, lg gravel pit to S, go back field in N, decent number of pr species, several ind sp, no WSA</t>
  </si>
  <si>
    <t>WSA_36</t>
  </si>
  <si>
    <t>lo indistinct ridge, shallow gravel pit, some natives, no grasses, 5 min, no WSA.</t>
  </si>
  <si>
    <t>Sampled at Richer WSA site</t>
  </si>
  <si>
    <t>WSA_42</t>
  </si>
  <si>
    <t>similar go-back prairie at Richer, no avens or big blue, several other good indicators, 5 min, no WSA, no distinct ridge</t>
  </si>
  <si>
    <t>WP008</t>
  </si>
  <si>
    <t>another similar piece, no big blue, no avens, no WSA?, 5 min, no pics.</t>
  </si>
  <si>
    <t>WSA_49</t>
  </si>
  <si>
    <t>logging rd in forest, DBO</t>
  </si>
  <si>
    <t>WSA_53</t>
  </si>
  <si>
    <t>DBO, no prairie, only forest and pasture.</t>
  </si>
  <si>
    <t>WSA_55</t>
  </si>
  <si>
    <t>DBO, forest and pasture, crop fields</t>
  </si>
  <si>
    <t>WSA_50</t>
  </si>
  <si>
    <t>highly dist gravel pit, mixed pine forest, some prairie species around, few ind species, 5 min, no WSA</t>
  </si>
  <si>
    <t>WSA_81</t>
  </si>
  <si>
    <t>DBO, all crop fields around, low ridge, indistinct</t>
  </si>
  <si>
    <t>WSA_69Entry</t>
  </si>
  <si>
    <t>gravel pit, all crop fields around, DBO</t>
  </si>
  <si>
    <t>WSA_68</t>
  </si>
  <si>
    <t>lg low ridge, forest and urban yards, DBO.</t>
  </si>
  <si>
    <t>WP009_010</t>
  </si>
  <si>
    <t>*** NEW WSA site!! Sampled.</t>
  </si>
  <si>
    <t>Steinbach/Zhoda</t>
  </si>
  <si>
    <t>tiny prairie relic, 5 min. Survey, no WSA. Decent quality prairie (50x50 m), but low diversity surrounded by forest.</t>
  </si>
  <si>
    <t>Site_21 &amp; 21E</t>
  </si>
  <si>
    <t>Got permission from landowner (Lorne Peters) to go into property around gravel pits. Area was wooded with no sign of prairie species, DBO.</t>
  </si>
  <si>
    <t>Site_20 (WP002 for pics)</t>
  </si>
  <si>
    <t>5 min surve, no WSA. Mesic ROW pr, close to SWLS site (Kleefeld), forested and ov gr pasture surrounding. Decent prairie in ROW, mowed, a few ind species, no WSA</t>
  </si>
  <si>
    <t>Site_25</t>
  </si>
  <si>
    <t>DBO, small ridge, some pr in ROW, crop fields and pastures all around.</t>
  </si>
  <si>
    <t>WP003 (near Site_23)</t>
  </si>
  <si>
    <t>gravel pits on low ridge, ROW has decent praire, a few ind sp, 5 min surv, no WSA, mostly forested surrounding.</t>
  </si>
  <si>
    <t>WP004_05_06</t>
  </si>
  <si>
    <t>Checked out this site on spec, not on list. Nice mesic prairie in ROW and into fields N of Rd. S = pasture, too wet for WSA, 10 min surv, no WSA found. N prairie being overgrown by aspen. NEW Riddell’s Goldenrod site!! 6 plants seen at WP004-006 respectively.</t>
  </si>
  <si>
    <t>WP007 (WSA_78)</t>
  </si>
  <si>
    <t>nice mesic-dry prairie in ROW surrounding lg gravel pit pond. Several ind sp present, 10  min, no WSA. Lg low ridge.</t>
  </si>
  <si>
    <t>WSA_80</t>
  </si>
  <si>
    <t>similar to prev site, more forested, some prairie in ROW, DBO.</t>
  </si>
  <si>
    <t>WP008 (WSA_79Entry)</t>
  </si>
  <si>
    <t>dry prairie around large sand pit, nice ponds now, Pot Salamander Habitat? Nicest looking habitat seen so far today?! Lots of ind sp, 10 min no WSA. Found 1 Leopard Frog, medium size, 2:00, clear, 15 C, 20 K, edge of gravel pit, prairie and oak/aspen forest.</t>
  </si>
  <si>
    <t>DBO, some pr in ROW and edge, looked pretty mesic</t>
  </si>
  <si>
    <t>lo ridge, mainly forested and pasture, some pr in ROW, DBO.</t>
  </si>
  <si>
    <t>Site_26</t>
  </si>
  <si>
    <t>WP009 (Site_16)</t>
  </si>
  <si>
    <t>nice salamander pond (pot Salamander Habitat?) Gravel pits, very disturbed, some good ind sp, mostly forest around, 5 min, no WSA.</t>
  </si>
  <si>
    <t>DBO, mainly forest, lo ridge.</t>
  </si>
  <si>
    <t>WP010 (Site_15)</t>
  </si>
  <si>
    <t>lo ridge, mainly forest and pasture, few natives in ROW, 5 min, no WSA. Large Plains Garter, 80 cm, 3:24, clear, 15C, 15 Km, grassy ROW mixed aspen/oak forest and pasture.</t>
  </si>
  <si>
    <t>Site_12</t>
  </si>
  <si>
    <t>lg lo ridge, forest and pasture, some pr sp in ROW, 5 min sur, no WSA. Pet Cemetery site! One Boreal Chorus Frog calling! In ditch with grasses and rushes. 3:56.</t>
  </si>
  <si>
    <t>small ridge, overgrazed pasture and forest, no pr in ROW, DBO</t>
  </si>
  <si>
    <t>, forest. Little bit of dry prairie little distance N of of Site_05, 2 min, no WSA no pics.</t>
  </si>
  <si>
    <t>WP013 (near Site_03)</t>
  </si>
  <si>
    <t>Decent dry prairie sp in ROW, surrounded by forest, several ind sp, 10  min surv, no WSA, Think this site was mainly forest that prairie stuff invaded along ROW??</t>
  </si>
  <si>
    <t>Site_01E</t>
  </si>
  <si>
    <t>couldn’t get to pits, lots of pr species in ROW and adjacent field, 10 min no WSA. Mainly mixed forest (some pine), prairie species invaded along ROW and disturbed areas??</t>
  </si>
  <si>
    <t>WP014 (Site_07 and Entry)</t>
  </si>
  <si>
    <t>can’t get in to Site_07., Small relic prairie piece W o of Rd, decent mesic community, 5 min, no WSA, lo lg ridge</t>
  </si>
  <si>
    <t>Site_08</t>
  </si>
  <si>
    <t>DBO, forest and overgrown pasture.</t>
  </si>
  <si>
    <t>WSA_59</t>
  </si>
  <si>
    <t>no pics, pasture and forest, few natives in ROW, 5 min, no WSA, S of Rd is oak savann?, overgrazed.</t>
  </si>
  <si>
    <t>WP016 (WSA_62)</t>
  </si>
  <si>
    <t>oak/aspen forest and pasture, decent prairie comm. In ROW, several ind sp, 5 min no WSA.</t>
  </si>
  <si>
    <t>WP017 (WSA_65)</t>
  </si>
  <si>
    <t>*** NEW WSA lg ridge,  large gravel pit operation!, best dry prairie community seen today, avens, l blue, pr clovers, sh grod, spear grass big blue. Et voila: WSA found NEW SITE!, Maybe only 8-10 small plants within about 10 square meters! By large boulder WP018. Sampled site.</t>
  </si>
  <si>
    <t>WSA_66</t>
  </si>
  <si>
    <t>forest, DBO, light failing now.</t>
  </si>
  <si>
    <t>WSA_70</t>
  </si>
  <si>
    <t>gravel pit, forest and exotic ROW DBO</t>
  </si>
  <si>
    <t>WSA_71</t>
  </si>
  <si>
    <t>DBO, forest and psture, lo ridge.</t>
  </si>
  <si>
    <t>Tolstoi/Sirko</t>
  </si>
  <si>
    <t>lo ridge, pasture S and forest N of rd. Decent dry prairie in N side forest edge, ROW mostly exotics, 10 min, no WSA, checklist done</t>
  </si>
  <si>
    <t>5 min, no WSA, pasture overgrazed on N side, forest and cemetery S side, mesic prairie species in ROW, check list done, lo small ridge, 1 male boreal chorus frog calling in ditch, cattails.</t>
  </si>
  <si>
    <t>: pasture overgrazed N side and S side, some forest, too, ROW’s = mesic , some native pr, but mesic species, 5 min, no WSA</t>
  </si>
  <si>
    <t>Site_06</t>
  </si>
  <si>
    <t>DBO, mesic ROW, mainly exotics, and exotic pastures.</t>
  </si>
  <si>
    <t>no access to Site_07, no pits visible, all overgrazed pasture, ROW decent mesic pr species, lots of exotics, too, Check list, 5 min, no WSA</t>
  </si>
  <si>
    <t>Site_10</t>
  </si>
  <si>
    <t xml:space="preserve">DBO, lo forested ridge, and ovgr pasture, wet site, </t>
  </si>
  <si>
    <t>Site_09</t>
  </si>
  <si>
    <t>: lo ridge, DBO, farm yard and ovgr pastures, mesic</t>
  </si>
  <si>
    <t>Site_02</t>
  </si>
  <si>
    <t>DBO, farm yard, and mesic ROW</t>
  </si>
  <si>
    <t>Site_08E_08</t>
  </si>
  <si>
    <t>no access, DBO</t>
  </si>
  <si>
    <t>Been here in 2007, Cemetery. Nice distinct sand ridge, cemetery, overmown sand prairie, good #’s of ind sp Checklist done, very dry stuff like blue grama and gaillardia her, 15 min, no WSA, surrounding relics badly invaded by brome and exotics.</t>
  </si>
  <si>
    <t>Site_01E_01</t>
  </si>
  <si>
    <t>no entry DBO</t>
  </si>
  <si>
    <t>10 min, no WSA, chklist done, disturbed edges of gravel pits, ovgr pasture and forest surr, some ind species.</t>
  </si>
  <si>
    <t>Site_14, WP005_006</t>
  </si>
  <si>
    <t>Lo ridge, 10 min, no WSA, Riddell’s Goldenrod found at WP005_006, &gt;10 plants,  = too wet for WSA, mesic to wet pr and aspen forest , very nice TGP site, in ROW and fields, few ind species for WSA.</t>
  </si>
  <si>
    <t>5 min, no WSA, check list,, nice prairie in ROW, ovgr pasture surrounding, some oak/aspen forest groves, little too mesic, several ind sp, very lo ridge</t>
  </si>
  <si>
    <t>Site_42_43</t>
  </si>
  <si>
    <t>: DBO, similar to prev, mesic ROW’s and pastures</t>
  </si>
  <si>
    <t>unmarked site, nice mesic-dry prairie in ROW and in go-back piece W of Rd, sev ind species, 15 min, no WSA.</t>
  </si>
  <si>
    <t>Site_40</t>
  </si>
  <si>
    <t>: no access, mesic to dry sp in ROW, DBO</t>
  </si>
  <si>
    <t>Site_39E_39</t>
  </si>
  <si>
    <t>no access, nice mesic –dry , sev ind sp, DBO</t>
  </si>
  <si>
    <t>Site_41</t>
  </si>
  <si>
    <t>DBO, forest and pasture, decent pr in ROW, too mesic</t>
  </si>
  <si>
    <t>Site_15E</t>
  </si>
  <si>
    <t>no access, forested and mesic, DBO</t>
  </si>
  <si>
    <t>Site_16E</t>
  </si>
  <si>
    <t>no access, mesic to wet area, DBO</t>
  </si>
  <si>
    <t>Sampled, check list, WSA present and in seed, Lg lo ridge.</t>
  </si>
  <si>
    <t>Site_17 (WP014)</t>
  </si>
  <si>
    <t>Gravel pit, but too mesic. Riddell’s Goldenrod found here, &gt; 50 plants, Very disturbed around pits, lots of prairie invaders, but mesic and wet species, Potential Tiger Salamander pond! Lo ridge, 15 min, no WSA., forest and prairie surrounding.</t>
  </si>
  <si>
    <t>Site_18</t>
  </si>
  <si>
    <t>wet prairie and meadow, aspen forest, Site id’ed as Riddell’s Goldenrod site previously?? DBO.</t>
  </si>
  <si>
    <t>Site_19</t>
  </si>
  <si>
    <t>DBO, lo gravel pits E of Rd, mesic ROW</t>
  </si>
  <si>
    <t>Site_20</t>
  </si>
  <si>
    <t>no access, DBO, pasture and farm yard</t>
  </si>
  <si>
    <t>Site_21</t>
  </si>
  <si>
    <t>DBO, exotic fallow field</t>
  </si>
  <si>
    <t>nice sand ridge, few natives, no grasses? Bluestem etc missing?, Ovgr pastures and aspen forest, 5 min no WSA</t>
  </si>
  <si>
    <t>Tiger Pond visited before?, few ind sp, lo ridge and small gravel pit, pasture and forest surrounding, few natives, no bluestem, 5 min, no WSA&gt;</t>
  </si>
  <si>
    <t>Site_24</t>
  </si>
  <si>
    <t>: lo ridge, few ind, no grasses, DBO</t>
  </si>
  <si>
    <t>Site 23</t>
  </si>
  <si>
    <t>nice lg lo ridge, gravel pit W of rd, lots of ind sp, no bluestem or pr clover, 15 min survey, no WSA, pastures and oak/aspen forest surrounding. Site had high # of ind species on checklist, but no bluestem or clovers, best site found that didn’t have WSA??</t>
  </si>
  <si>
    <t>lo ridge, pasture and exotic ROW, few natives, no bluestem? DBO</t>
  </si>
  <si>
    <t>no ridge??, exotic pasture and crop fields, DBO</t>
  </si>
  <si>
    <t>Horseshoe Lake rd. Some bluestem and invaders along rd, few ind sp, 10 min survey, no WSA, forest and wheat grass field surrounding?</t>
  </si>
  <si>
    <t>Site_29E</t>
  </si>
  <si>
    <t>no access, DBO, interesting ridge and pit!? Pretty disturbed, some  natives</t>
  </si>
  <si>
    <t>Site_30</t>
  </si>
  <si>
    <t>DBO, no ridge, forested pasture and disturbed by cemetery, few natives in ROW.</t>
  </si>
  <si>
    <t>Site_32</t>
  </si>
  <si>
    <t>wetland and forest DBO, gravel pit??</t>
  </si>
  <si>
    <t>Site _34</t>
  </si>
  <si>
    <t>small gravel pit pond E of rd, some pr sp in ROW, mesic to wet DBO</t>
  </si>
  <si>
    <t>Steinbach/Senkiw</t>
  </si>
  <si>
    <t>Site 17E</t>
  </si>
  <si>
    <t>lg gravel pits, some ind species, 20 min no WSA, site on the mesic side of things, mostly forest, mixed oak aspen, very large ridge.</t>
  </si>
  <si>
    <t>S06_07</t>
  </si>
  <si>
    <t>wetland, DBO, no ridge</t>
  </si>
  <si>
    <t>lg lo ridge, a few ind sp, 5 min, no WSA, pastures and forest surr.</t>
  </si>
  <si>
    <t>S05</t>
  </si>
  <si>
    <t>no access to pit, very disturbed, ROW a few ind species, 5 min, no WSA, very lg ridge, mostly forested (oak aspen).</t>
  </si>
  <si>
    <t>small gravel pit, few ind sp, 5 min, no WSA, forest and mesic ROW</t>
  </si>
  <si>
    <t>interesting oak savanna, unmarked site, 10 min no WSA a few ind sp, no bluestem??</t>
  </si>
  <si>
    <t>Site worthy of intensive surveys! Lots of ind sp, 20 min, no WSA, lg ridge, old gravel pit, surrounded by forest now.</t>
  </si>
  <si>
    <t>Wp002</t>
  </si>
  <si>
    <t>small prairie relic, unmarked site, several ind species, 10 min, no WSA, borrow pit pond surr by oak aspen forest.</t>
  </si>
  <si>
    <t>S13E</t>
  </si>
  <si>
    <t>no access, mainly cro fields, ROW no natives, land fill site?</t>
  </si>
  <si>
    <t>S08</t>
  </si>
  <si>
    <t>lg ridge, mainly forested, oak aspen, ROW mesic few natives, DBO</t>
  </si>
  <si>
    <t>S10E</t>
  </si>
  <si>
    <t>no access, DBO, farm yards.</t>
  </si>
  <si>
    <t>S11E</t>
  </si>
  <si>
    <t>lg gravel pit, no distinct ridge, very heavily disturbed, no natives seen, DBO, crop fields around.</t>
  </si>
  <si>
    <t>S09</t>
  </si>
  <si>
    <t>DBO, lg gravel operation, crop fields all around.</t>
  </si>
  <si>
    <t>S12</t>
  </si>
  <si>
    <t>DBO, pasture and forest</t>
  </si>
  <si>
    <t>S41</t>
  </si>
  <si>
    <t>DBO, forest and mesic ROW and farm yd</t>
  </si>
  <si>
    <t>S40E</t>
  </si>
  <si>
    <t>DBO, no access, forested, farm yard, pasture.</t>
  </si>
  <si>
    <t>Potential WSA site, should be surveyed more intensively? Lots of ind sp, including avens and pr clover, 20 min, no WSA. Lg gravel pit, lg ridge, fields and pastures, in ROW only? Fields all ovgr pasture?</t>
  </si>
  <si>
    <t>DBO, too wet, initially stopped as lots of Bluestem around, but too wet.</t>
  </si>
  <si>
    <t>lg lo ridge, sev ind sp in ROW, few grasses? 10 min no WSA., forest, crop fields and pasture surrounding.</t>
  </si>
  <si>
    <t>big gravel pit at Grunthal, a few natives in ROW N of Rd, 10 min, no WSA. WP005 = 2 medium sized Leopard Frogs, 3:00, grassy ROW near Sand Pit pond.</t>
  </si>
  <si>
    <t>S37</t>
  </si>
  <si>
    <t>DBO, no ridge, pasture and forest</t>
  </si>
  <si>
    <t>S34</t>
  </si>
  <si>
    <t>DBO, crop fields, wet ROW, lo ridge, passed huge gravel pit to E of S34??</t>
  </si>
  <si>
    <t>decent prairie in ROW, otherwise all forest, some ind sp, 10 min, no WSA</t>
  </si>
  <si>
    <t>old gravel pit, good number of ind sp, 15 min, no WSA, lg lo ridge</t>
  </si>
  <si>
    <t>old low gravel pit, nice sand prairie on ROW, 10 min, no WSA, good number of ind sp, pasture forest surrounding.</t>
  </si>
  <si>
    <t>S30</t>
  </si>
  <si>
    <t>wetland, DBO</t>
  </si>
  <si>
    <t>WP006-008</t>
  </si>
  <si>
    <t>*** NEW WSA, new WSA site!!, only 3 plants found with only terminal seed heads and a few leaves, stems bare. S side of sand pits, nice dry prairie, good number of ind sp, not sampled.</t>
  </si>
  <si>
    <t>S03</t>
  </si>
  <si>
    <t>exotic ROW, DBO</t>
  </si>
  <si>
    <t>S04</t>
  </si>
  <si>
    <t>wetland and small pond, forest and pasture, DBO</t>
  </si>
  <si>
    <t>S01E</t>
  </si>
  <si>
    <t>DBO, some prairie in ROW, S01 site looks pretty wet, no access</t>
  </si>
  <si>
    <t>S28E</t>
  </si>
  <si>
    <t>: DBO, no access to small pond, mesic ROW, few ind sp, forest and pasture surrounding</t>
  </si>
  <si>
    <t>S26E</t>
  </si>
  <si>
    <t>no access, DBO, forest mainly and pasture surr</t>
  </si>
  <si>
    <t>S27</t>
  </si>
  <si>
    <t>DBO, mesic ROW, crop fields and forest</t>
  </si>
  <si>
    <t>nice prairie in ROW, several ind sp, 10 min, no WSA, pasture and forest surr, v lo ridge</t>
  </si>
  <si>
    <t>Not in notes, only on checklist!</t>
  </si>
  <si>
    <t>S25</t>
  </si>
  <si>
    <t>DBO, cemetery and forest, some nat pr in ROW</t>
  </si>
  <si>
    <t>10 min, no WSA, forest and pasture surr, some decent pr in ROW, few ind spe., lo ridge</t>
  </si>
  <si>
    <t>S22E</t>
  </si>
  <si>
    <t>no access, very disturbed, some praire sp, DBO</t>
  </si>
  <si>
    <t>S21</t>
  </si>
  <si>
    <t>wet meadow, DBO, no ridge?</t>
  </si>
  <si>
    <t>lg gravel pit and pond, 5 min, no WSA, very disturbed site around pond, then forest all around, light failing by now.</t>
  </si>
  <si>
    <t xml:space="preserve">Total # Selected sites = </t>
  </si>
  <si>
    <t>DBO's =</t>
  </si>
  <si>
    <t xml:space="preserve">Checked/Checklist = </t>
  </si>
  <si>
    <t xml:space="preserve">Sampled = </t>
  </si>
  <si>
    <t xml:space="preserve">Checked or Sampled = </t>
  </si>
  <si>
    <t>Had WSA</t>
  </si>
  <si>
    <t>3 were known sites!, 5 new WSA's</t>
  </si>
  <si>
    <t>No WSA</t>
  </si>
  <si>
    <t>By Region</t>
  </si>
  <si>
    <t>Total Lumped Data (not just SE)</t>
  </si>
  <si>
    <t>Top 30 Species (Raw)</t>
  </si>
  <si>
    <t>WSA vs SWLS</t>
  </si>
  <si>
    <t>WSA vs WPFO</t>
  </si>
  <si>
    <t>WSA vs RDGR</t>
  </si>
  <si>
    <t>WSA vs CVRT</t>
  </si>
  <si>
    <t>% Raw</t>
  </si>
  <si>
    <t>Species in common =</t>
  </si>
  <si>
    <t xml:space="preserve">Species not in common = </t>
  </si>
  <si>
    <t>SWLS vs WPFO</t>
  </si>
  <si>
    <t>SWLS vs RDGR</t>
  </si>
  <si>
    <t>SWLS vs CVRT</t>
  </si>
  <si>
    <t>WPFO vs RDGR</t>
  </si>
  <si>
    <t>WPFO vs CVRT</t>
  </si>
  <si>
    <t>RDGR vs CVRT</t>
  </si>
  <si>
    <t>SE Only Stuff</t>
  </si>
  <si>
    <t>SNAME</t>
  </si>
  <si>
    <t>SWLS Region vs Region Raw</t>
  </si>
  <si>
    <t>SE vs Int</t>
  </si>
  <si>
    <t>SE vs Bran</t>
  </si>
  <si>
    <t>Int vs Bran</t>
  </si>
  <si>
    <t>SWLS SE Raw</t>
  </si>
  <si>
    <t>SWLS Interlake Raw</t>
  </si>
  <si>
    <t>SWLS Brandon Raw</t>
  </si>
  <si>
    <t>Across all 3!</t>
  </si>
  <si>
    <t>Including SWLS though!</t>
  </si>
  <si>
    <t>SWLS Region vs Region CORRECTED</t>
  </si>
  <si>
    <t>SWLS SE Corrected</t>
  </si>
  <si>
    <t>SWLS Interlake Corrected</t>
  </si>
  <si>
    <t>SWLS Brandon Corrected</t>
  </si>
  <si>
    <t>% Corr</t>
  </si>
  <si>
    <t>Across all 3 Regions CORRECTED</t>
  </si>
  <si>
    <t>Across all 3 regions! Including SWLS</t>
  </si>
  <si>
    <t xml:space="preserve"> - top 30 from each species data compared for shared species.</t>
  </si>
  <si>
    <t>Corrected Data - all samples</t>
  </si>
  <si>
    <t>CVRT vs RDGR</t>
  </si>
  <si>
    <t>Corrected Data - Southeast Region only</t>
  </si>
  <si>
    <t>Checklist only? =</t>
  </si>
  <si>
    <t>??</t>
  </si>
  <si>
    <t>S of Kleefeld, new area! Checked out this site on spec, not on list. Nice mesic prairie in ROW and into fields N of Rd. S = pasture, too wet for WSA, 10 min surv, no WSA found. N prairie being overgrown by aspen. NEW Riddell’s Goldenrod site!! 6 plants seen at WP004-006 respectively.</t>
  </si>
  <si>
    <t>Species lists, Top 30, by alphabetical order</t>
  </si>
  <si>
    <t>Species lists, Top 30, by % occurrence</t>
  </si>
  <si>
    <t>Comparisons Matrix</t>
  </si>
  <si>
    <t>New WSA and RDGR locations</t>
  </si>
  <si>
    <t>WSA Checklist data</t>
  </si>
  <si>
    <t>WSA Survey Sites</t>
  </si>
  <si>
    <t>This file contains the data, graphs and images for the document: PM_Final_Report_2012.docx</t>
  </si>
  <si>
    <t>Page 1: Raw Associations Data</t>
  </si>
  <si>
    <t>Page 2: Corrected Associations  Data</t>
  </si>
  <si>
    <t>RA Data - all samples</t>
  </si>
  <si>
    <t>RA - SE only</t>
  </si>
  <si>
    <t>CA - southeast only</t>
  </si>
  <si>
    <t>RA SWLS Only</t>
  </si>
  <si>
    <t>CA - SWLS Only</t>
  </si>
  <si>
    <t>CA - all samples</t>
  </si>
  <si>
    <t>Page 7: RA Data -  SWLS by region</t>
  </si>
  <si>
    <t>Page 8: CA Data -  SWLS by region</t>
  </si>
  <si>
    <t>Graphs 30-32 display the  "Corrected" frequency of occurrence of all species recorded for SWLS sites by region (Southeast, Interlake and Brandon).</t>
  </si>
  <si>
    <t>Graphs 31 and 32 have reduced data series so as not to include negative occurences</t>
  </si>
  <si>
    <t>Graphs 27-29 display the frequency of occurrence of all species recorded for SWLS sites by region (Southeast, Interlake and Brandon).</t>
  </si>
  <si>
    <t>Page 6: Lists of Associated Species - By % for comparison of most commonspecies.</t>
  </si>
  <si>
    <t>Page 5: Lists of Associated Species - Alphabetically for ease of comparison</t>
  </si>
  <si>
    <t>Page 9: Comparisons of Species in Common</t>
  </si>
  <si>
    <t>Page 10: Species Comparison for Corrected Association Lists</t>
  </si>
  <si>
    <t>Page 11: Comparisons of Species in Common</t>
  </si>
  <si>
    <t>Page 14: All WSA Sampling Sites</t>
  </si>
  <si>
    <t>Page 13: Checklist Data WSA Sampling</t>
  </si>
  <si>
    <t>Page 12: New WSA and RDGR sites located during this project.</t>
  </si>
  <si>
    <t>Raw Association Comparisons</t>
  </si>
  <si>
    <t>Corrected Associations Comparisons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</si>
</sst>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yyyy\-mm\-dd;@"/>
    <numFmt numFmtId="165" formatCode="0.0%"/>
  </numFmts>
  <fonts count="16" x14ac:knownFonts="1">
    <font>
      <sz val="11"/>
      <color theme="1"/>
      <name val="Calibri"/>
      <family val="2"/>
      <scheme val="minor"/>
    </font>
    <font>
      <sz val="11"/>
      <color rgb="FF006100"/>
      <name val="Calibri"/>
      <family val="2"/>
      <scheme val="minor"/>
    </font>
    <font>
      <b/>
      <sz val="11"/>
      <color theme="1"/>
      <name val="Calibri"/>
      <family val="2"/>
      <scheme val="minor"/>
    </font>
    <font>
      <b/>
      <sz val="12"/>
      <name val="Arial"/>
      <family val="2"/>
    </font>
    <font>
      <b/>
      <sz val="11"/>
      <color rgb="FF006100"/>
      <name val="Calibri"/>
      <family val="2"/>
      <scheme val="minor"/>
    </font>
    <font>
      <b/>
      <sz val="14"/>
      <color theme="1"/>
      <name val="Calibri"/>
      <family val="2"/>
      <scheme val="minor"/>
    </font>
    <font>
      <sz val="11"/>
      <color theme="1"/>
      <name val="Calibri"/>
      <family val="2"/>
      <scheme val="minor"/>
    </font>
    <font>
      <sz val="11"/>
      <color rgb="FF9C0006"/>
      <name val="Calibri"/>
      <family val="2"/>
      <scheme val="minor"/>
    </font>
    <font>
      <b/>
      <sz val="12"/>
      <color theme="1"/>
      <name val="Calibri"/>
      <family val="2"/>
      <scheme val="minor"/>
    </font>
    <font>
      <b/>
      <sz val="12"/>
      <color theme="1"/>
      <name val="Arial"/>
      <family val="2"/>
    </font>
    <font>
      <sz val="11"/>
      <color theme="1"/>
      <name val="Arial"/>
      <family val="2"/>
    </font>
    <font>
      <sz val="10"/>
      <color theme="1"/>
      <name val="Calibri"/>
      <family val="2"/>
      <scheme val="minor"/>
    </font>
    <font>
      <sz val="14"/>
      <color theme="1"/>
      <name val="Calibri"/>
      <family val="2"/>
      <scheme val="minor"/>
    </font>
    <font>
      <b/>
      <sz val="10"/>
      <name val="Arial"/>
      <family val="2"/>
    </font>
    <font>
      <sz val="10"/>
      <name val="Arial"/>
      <family val="2"/>
    </font>
    <font>
      <sz val="12"/>
      <color theme="1"/>
      <name val="Arial"/>
      <family val="2"/>
    </font>
  </fonts>
  <fills count="5">
    <fill>
      <patternFill patternType="none"/>
    </fill>
    <fill>
      <patternFill patternType="gray125"/>
    </fill>
    <fill>
      <patternFill patternType="solid">
        <fgColor rgb="FFC6EFCE"/>
      </patternFill>
    </fill>
    <fill>
      <patternFill patternType="solid">
        <fgColor rgb="FFFFC7CE"/>
      </patternFill>
    </fill>
    <fill>
      <patternFill patternType="solid">
        <fgColor rgb="FFFFFFCC"/>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4">
    <xf numFmtId="0" fontId="0" fillId="0" borderId="0"/>
    <xf numFmtId="0" fontId="1" fillId="2" borderId="0" applyNumberFormat="0" applyBorder="0" applyAlignment="0" applyProtection="0"/>
    <xf numFmtId="0" fontId="7" fillId="3" borderId="0" applyNumberFormat="0" applyBorder="0" applyAlignment="0" applyProtection="0"/>
    <xf numFmtId="0" fontId="6" fillId="4" borderId="1" applyNumberFormat="0" applyFont="0" applyAlignment="0" applyProtection="0"/>
  </cellStyleXfs>
  <cellXfs count="37">
    <xf numFmtId="0" fontId="0" fillId="0" borderId="0" xfId="0"/>
    <xf numFmtId="0" fontId="3" fillId="0" borderId="0" xfId="0" applyFont="1"/>
    <xf numFmtId="10" fontId="0" fillId="0" borderId="0" xfId="0" applyNumberFormat="1"/>
    <xf numFmtId="10" fontId="1" fillId="2" borderId="0" xfId="1" applyNumberFormat="1"/>
    <xf numFmtId="0" fontId="2" fillId="0" borderId="0" xfId="0" applyFont="1"/>
    <xf numFmtId="10" fontId="2" fillId="0" borderId="0" xfId="0" applyNumberFormat="1" applyFont="1"/>
    <xf numFmtId="10" fontId="4" fillId="2" borderId="0" xfId="1" applyNumberFormat="1" applyFont="1"/>
    <xf numFmtId="0" fontId="5" fillId="0" borderId="0" xfId="0" applyFont="1"/>
    <xf numFmtId="10" fontId="5" fillId="0" borderId="0" xfId="0" applyNumberFormat="1" applyFont="1"/>
    <xf numFmtId="164" fontId="0" fillId="0" borderId="0" xfId="0" applyNumberFormat="1"/>
    <xf numFmtId="0" fontId="0" fillId="4" borderId="1" xfId="3" applyFont="1"/>
    <xf numFmtId="164" fontId="0" fillId="4" borderId="1" xfId="3" applyNumberFormat="1" applyFont="1"/>
    <xf numFmtId="0" fontId="8" fillId="0" borderId="0" xfId="0" applyFont="1"/>
    <xf numFmtId="0" fontId="9" fillId="0" borderId="0" xfId="0" applyFont="1"/>
    <xf numFmtId="0" fontId="1" fillId="2" borderId="0" xfId="1"/>
    <xf numFmtId="0" fontId="7" fillId="3" borderId="0" xfId="2"/>
    <xf numFmtId="0" fontId="1" fillId="2" borderId="0" xfId="1" applyNumberFormat="1"/>
    <xf numFmtId="0" fontId="7" fillId="3" borderId="0" xfId="2" applyNumberFormat="1"/>
    <xf numFmtId="9" fontId="0" fillId="0" borderId="0" xfId="0" applyNumberFormat="1"/>
    <xf numFmtId="9" fontId="2" fillId="0" borderId="0" xfId="0" applyNumberFormat="1" applyFont="1"/>
    <xf numFmtId="9" fontId="5" fillId="0" borderId="0" xfId="0" applyNumberFormat="1" applyFont="1"/>
    <xf numFmtId="0" fontId="10" fillId="0" borderId="0" xfId="0" applyFont="1"/>
    <xf numFmtId="0" fontId="8" fillId="0" borderId="0" xfId="0" applyFont="1" applyAlignment="1">
      <alignment horizontal="right"/>
    </xf>
    <xf numFmtId="0" fontId="11" fillId="0" borderId="0" xfId="0" applyFont="1"/>
    <xf numFmtId="14" fontId="0" fillId="0" borderId="0" xfId="0" applyNumberFormat="1"/>
    <xf numFmtId="164" fontId="5" fillId="0" borderId="0" xfId="0" applyNumberFormat="1" applyFont="1"/>
    <xf numFmtId="164" fontId="2" fillId="0" borderId="0" xfId="0" applyNumberFormat="1" applyFont="1"/>
    <xf numFmtId="0" fontId="0" fillId="0" borderId="0" xfId="0" applyNumberFormat="1"/>
    <xf numFmtId="0" fontId="12" fillId="0" borderId="0" xfId="0" applyFont="1"/>
    <xf numFmtId="165" fontId="0" fillId="0" borderId="0" xfId="0" applyNumberFormat="1"/>
    <xf numFmtId="0" fontId="13" fillId="0" borderId="0" xfId="0" applyFont="1"/>
    <xf numFmtId="0" fontId="14" fillId="0" borderId="0" xfId="0" applyFont="1"/>
    <xf numFmtId="0" fontId="0" fillId="0" borderId="0" xfId="0" applyFont="1"/>
    <xf numFmtId="0" fontId="1" fillId="2" borderId="0" xfId="1" applyBorder="1"/>
    <xf numFmtId="0" fontId="1" fillId="2" borderId="1" xfId="1" applyBorder="1"/>
    <xf numFmtId="0" fontId="7" fillId="3" borderId="1" xfId="2" applyBorder="1"/>
    <xf numFmtId="0" fontId="15" fillId="0" borderId="0" xfId="0" applyFont="1"/>
  </cellXfs>
  <cellStyles count="4">
    <cellStyle name="Bad" xfId="2" builtinId="27"/>
    <cellStyle name="Good" xfId="1" builtinId="26"/>
    <cellStyle name="Normal" xfId="0" builtinId="0"/>
    <cellStyle name="Note" xfId="3" builtin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1: Species</a:t>
            </a:r>
            <a:r>
              <a:rPr lang="en-US" baseline="0"/>
              <a:t> Occurring at </a:t>
            </a:r>
            <a:r>
              <a:rPr lang="en-US"/>
              <a:t>WSA </a:t>
            </a:r>
            <a:r>
              <a:rPr lang="en-US" sz="1800" b="1" i="0" u="none" strike="noStrike" baseline="0"/>
              <a:t>Sites, n = 32</a:t>
            </a:r>
            <a:endParaRPr lang="en-US"/>
          </a:p>
        </c:rich>
      </c:tx>
      <c:overlay val="0"/>
    </c:title>
    <c:autoTitleDeleted val="0"/>
    <c:plotArea>
      <c:layout>
        <c:manualLayout>
          <c:layoutTarget val="inner"/>
          <c:xMode val="edge"/>
          <c:yMode val="edge"/>
          <c:x val="0.24971656066486203"/>
          <c:y val="6.1033235576868516E-2"/>
          <c:w val="0.71256585684842"/>
          <c:h val="0.92213994251336262"/>
        </c:manualLayout>
      </c:layout>
      <c:barChart>
        <c:barDir val="bar"/>
        <c:grouping val="clustered"/>
        <c:varyColors val="0"/>
        <c:ser>
          <c:idx val="0"/>
          <c:order val="0"/>
          <c:tx>
            <c:strRef>
              <c:f>'P 1 - RA Data Overall'!$B$104</c:f>
              <c:strCache>
                <c:ptCount val="1"/>
                <c:pt idx="0">
                  <c:v>% Occurrence</c:v>
                </c:pt>
              </c:strCache>
            </c:strRef>
          </c:tx>
          <c:spPr>
            <a:solidFill>
              <a:srgbClr val="0070C0"/>
            </a:solidFill>
          </c:spPr>
          <c:invertIfNegative val="0"/>
          <c:cat>
            <c:strRef>
              <c:f>'P 1 - RA Data Overall'!$A$105:$A$204</c:f>
              <c:strCache>
                <c:ptCount val="100"/>
                <c:pt idx="0">
                  <c:v>ANDROPOGON GERARDII</c:v>
                </c:pt>
                <c:pt idx="1">
                  <c:v>ASTER SERICEUS</c:v>
                </c:pt>
                <c:pt idx="2">
                  <c:v>SOLIDAGO NEMORALIS</c:v>
                </c:pt>
                <c:pt idx="3">
                  <c:v>ASTER LAEVIS</c:v>
                </c:pt>
                <c:pt idx="4">
                  <c:v>DALEA PURPUREA VAR PURPUREA</c:v>
                </c:pt>
                <c:pt idx="5">
                  <c:v>ANEMONE CYLINDRICA</c:v>
                </c:pt>
                <c:pt idx="6">
                  <c:v>GEUM TRIFLORUM</c:v>
                </c:pt>
                <c:pt idx="7">
                  <c:v>POA PRATENSIS</c:v>
                </c:pt>
                <c:pt idx="8">
                  <c:v>ROSA ARKANSANA</c:v>
                </c:pt>
                <c:pt idx="9">
                  <c:v>LITHOSPERMUM CANESCENS</c:v>
                </c:pt>
                <c:pt idx="10">
                  <c:v>SOLIDAGO RIGIDA</c:v>
                </c:pt>
                <c:pt idx="11">
                  <c:v>STIPA SPARTEA</c:v>
                </c:pt>
                <c:pt idx="12">
                  <c:v>BROMUS INERMIS</c:v>
                </c:pt>
                <c:pt idx="13">
                  <c:v>POTENTILLA ARGUTA</c:v>
                </c:pt>
                <c:pt idx="14">
                  <c:v>ACHILLEA MILLEFOLIUM</c:v>
                </c:pt>
                <c:pt idx="15">
                  <c:v>ARTEMISIA BIENNIS</c:v>
                </c:pt>
                <c:pt idx="16">
                  <c:v>ARTEMISIA LUDOVICIANA</c:v>
                </c:pt>
                <c:pt idx="17">
                  <c:v>ANDROPOGON SCOPARIUS</c:v>
                </c:pt>
                <c:pt idx="18">
                  <c:v>GALIUM BOREALE</c:v>
                </c:pt>
                <c:pt idx="19">
                  <c:v>SOLIDAGO MISSOURIENSIS</c:v>
                </c:pt>
                <c:pt idx="20">
                  <c:v>ASTER ERICOIDES</c:v>
                </c:pt>
                <c:pt idx="21">
                  <c:v>HELIANTHUS X LAETIFLORUS</c:v>
                </c:pt>
                <c:pt idx="22">
                  <c:v>MONARDA FISTULOSA</c:v>
                </c:pt>
                <c:pt idx="23">
                  <c:v>SYMPHORICARPOS OCCIDENTALIS</c:v>
                </c:pt>
                <c:pt idx="24">
                  <c:v>DALEA CANDIDA</c:v>
                </c:pt>
                <c:pt idx="25">
                  <c:v>CERASTIUM ARVENSE</c:v>
                </c:pt>
                <c:pt idx="26">
                  <c:v>KOELERIA CRISTATA</c:v>
                </c:pt>
                <c:pt idx="27">
                  <c:v>AMELANCHIER ALNIFOLIA</c:v>
                </c:pt>
                <c:pt idx="28">
                  <c:v>CAMPANULA ROTUNDIFOLIA</c:v>
                </c:pt>
                <c:pt idx="29">
                  <c:v>PRUNUS VIRGINIANA</c:v>
                </c:pt>
                <c:pt idx="30">
                  <c:v>RHUS RADICANS VAR RYDBERGII</c:v>
                </c:pt>
                <c:pt idx="31">
                  <c:v>AGROPYRON TRACHYCAULUM</c:v>
                </c:pt>
                <c:pt idx="32">
                  <c:v>ARTEMISIA FRIGIDA</c:v>
                </c:pt>
                <c:pt idx="33">
                  <c:v>ARTEMISIA LONGIFOLIA</c:v>
                </c:pt>
                <c:pt idx="34">
                  <c:v>LIATRIS PUNCTATA</c:v>
                </c:pt>
                <c:pt idx="35">
                  <c:v>ASTRAGALUS ADSURGENS</c:v>
                </c:pt>
                <c:pt idx="36">
                  <c:v>COMANDRA UMBELLATA</c:v>
                </c:pt>
                <c:pt idx="37">
                  <c:v>FRAGARIA VIRGINIANA</c:v>
                </c:pt>
                <c:pt idx="38">
                  <c:v>AGASTACHE FOENICULUM</c:v>
                </c:pt>
                <c:pt idx="39">
                  <c:v>CHRYSOPSIS VILLOSA</c:v>
                </c:pt>
                <c:pt idx="40">
                  <c:v>MEDICAGO SATIVA</c:v>
                </c:pt>
                <c:pt idx="41">
                  <c:v>POPULUS TREMULOIDES</c:v>
                </c:pt>
                <c:pt idx="42">
                  <c:v>TRAGOPOGON DUBIUS</c:v>
                </c:pt>
                <c:pt idx="43">
                  <c:v>AMORPHA CANESCENS</c:v>
                </c:pt>
                <c:pt idx="44">
                  <c:v>ANEMONE PATENS</c:v>
                </c:pt>
                <c:pt idx="45">
                  <c:v>BOUTELOUA GRACILIS</c:v>
                </c:pt>
                <c:pt idx="46">
                  <c:v>CALAMOVILFA LONGIFOLIA</c:v>
                </c:pt>
                <c:pt idx="47">
                  <c:v>ERIGERON PHILADELPHICUS</c:v>
                </c:pt>
                <c:pt idx="48">
                  <c:v>PANICUM LEIBERGII</c:v>
                </c:pt>
                <c:pt idx="49">
                  <c:v>POPULUS BALSAMIFERA</c:v>
                </c:pt>
                <c:pt idx="50">
                  <c:v>SISYRINCHIUM MONTANUM</c:v>
                </c:pt>
                <c:pt idx="51">
                  <c:v>SPOROBOLUS HETEROLEPIS</c:v>
                </c:pt>
                <c:pt idx="52">
                  <c:v>VICIA AMERICANA</c:v>
                </c:pt>
                <c:pt idx="53">
                  <c:v>ANTENNARIA SP.</c:v>
                </c:pt>
                <c:pt idx="54">
                  <c:v>ASCLEPIAS OVALIFOLIA</c:v>
                </c:pt>
                <c:pt idx="55">
                  <c:v>LATHYRUS VENOSUS</c:v>
                </c:pt>
                <c:pt idx="56">
                  <c:v>POA COMPRESSA</c:v>
                </c:pt>
                <c:pt idx="57">
                  <c:v>QUERCUS MACROCARPA</c:v>
                </c:pt>
                <c:pt idx="58">
                  <c:v>THALICTRUM VENULOSUM</c:v>
                </c:pt>
                <c:pt idx="59">
                  <c:v>VIOLA ADUNCA</c:v>
                </c:pt>
                <c:pt idx="60">
                  <c:v>ALLIUM STELLATUM</c:v>
                </c:pt>
                <c:pt idx="61">
                  <c:v>AMBROSIA PSILOSTACHYA</c:v>
                </c:pt>
                <c:pt idx="62">
                  <c:v>ANEMONE CANADENSIS</c:v>
                </c:pt>
                <c:pt idx="63">
                  <c:v>APOCYNUM ANDROSAEMIFOLIUM</c:v>
                </c:pt>
                <c:pt idx="64">
                  <c:v>FESTUCA OVINA</c:v>
                </c:pt>
                <c:pt idx="65">
                  <c:v>MELILOTUS ALBA</c:v>
                </c:pt>
                <c:pt idx="66">
                  <c:v>SOLIDAGO CANADENSIS</c:v>
                </c:pt>
                <c:pt idx="67">
                  <c:v>VIOLA PEDATIFIDA</c:v>
                </c:pt>
                <c:pt idx="68">
                  <c:v>APOCYNUM CANNABINUM</c:v>
                </c:pt>
                <c:pt idx="69">
                  <c:v>ASTRAGALUS FLEXUOSUS</c:v>
                </c:pt>
                <c:pt idx="70">
                  <c:v>BOUTELOUA CURTIPENDULA</c:v>
                </c:pt>
                <c:pt idx="71">
                  <c:v>CORYLUS AMERICANA</c:v>
                </c:pt>
                <c:pt idx="72">
                  <c:v>CRATAEGUS SP.</c:v>
                </c:pt>
                <c:pt idx="73">
                  <c:v>DANTHONIA SP.</c:v>
                </c:pt>
                <c:pt idx="74">
                  <c:v>ERIGERON SP.</c:v>
                </c:pt>
                <c:pt idx="75">
                  <c:v>ERIGERON GLABELLUS</c:v>
                </c:pt>
                <c:pt idx="76">
                  <c:v>GAILLARDIA ARISTATA</c:v>
                </c:pt>
                <c:pt idx="77">
                  <c:v>HEUCHERA RICHARDSONII</c:v>
                </c:pt>
                <c:pt idx="78">
                  <c:v>JUNIPERUS HORIZONTALIS</c:v>
                </c:pt>
                <c:pt idx="79">
                  <c:v>LATHYRUS PALUSTRIS</c:v>
                </c:pt>
                <c:pt idx="80">
                  <c:v>MELILOTUS SP.</c:v>
                </c:pt>
                <c:pt idx="81">
                  <c:v>ORTHOCARPUS LUTEUS</c:v>
                </c:pt>
                <c:pt idx="82">
                  <c:v>PENSTEMON GRACILIS</c:v>
                </c:pt>
                <c:pt idx="83">
                  <c:v>PRUNUS PUMILA</c:v>
                </c:pt>
                <c:pt idx="84">
                  <c:v>PSORALEA ARGOPHYLLA</c:v>
                </c:pt>
                <c:pt idx="85">
                  <c:v>SALIX SP.</c:v>
                </c:pt>
                <c:pt idx="86">
                  <c:v>SMILACINA STELLATA</c:v>
                </c:pt>
                <c:pt idx="87">
                  <c:v>SORGHASTRUM NUTANS</c:v>
                </c:pt>
                <c:pt idx="88">
                  <c:v>TARAXACUM OFFICINALE</c:v>
                </c:pt>
                <c:pt idx="89">
                  <c:v>AMORPHA NANA</c:v>
                </c:pt>
                <c:pt idx="90">
                  <c:v>ARTEMISIA ABSINTHIUM</c:v>
                </c:pt>
                <c:pt idx="91">
                  <c:v>ASCLEPIAS SYRIACA</c:v>
                </c:pt>
                <c:pt idx="92">
                  <c:v>BROMUS CILIATUS</c:v>
                </c:pt>
                <c:pt idx="93">
                  <c:v>CALYLOPHUS SERRULATUS</c:v>
                </c:pt>
                <c:pt idx="94">
                  <c:v>CIRSIUM FLODMANII</c:v>
                </c:pt>
                <c:pt idx="95">
                  <c:v>CYPRIPEDIUM CALCEOLUS VAR PARVIFLORUM</c:v>
                </c:pt>
                <c:pt idx="96">
                  <c:v>EQUISETUM FLUVIATILE</c:v>
                </c:pt>
                <c:pt idx="97">
                  <c:v>EQUISETUM HYEMALE</c:v>
                </c:pt>
                <c:pt idx="98">
                  <c:v>ERIGERON CANADENSIS</c:v>
                </c:pt>
                <c:pt idx="99">
                  <c:v>HELICTOTRICHON HOOKERI</c:v>
                </c:pt>
              </c:strCache>
            </c:strRef>
          </c:cat>
          <c:val>
            <c:numRef>
              <c:f>'P 1 - RA Data Overall'!$B$105:$B$204</c:f>
              <c:numCache>
                <c:formatCode>0.00%</c:formatCode>
                <c:ptCount val="100"/>
                <c:pt idx="0">
                  <c:v>0.875</c:v>
                </c:pt>
                <c:pt idx="1">
                  <c:v>0.875</c:v>
                </c:pt>
                <c:pt idx="2">
                  <c:v>0.78125</c:v>
                </c:pt>
                <c:pt idx="3">
                  <c:v>0.75</c:v>
                </c:pt>
                <c:pt idx="4">
                  <c:v>0.75</c:v>
                </c:pt>
                <c:pt idx="5">
                  <c:v>0.6875</c:v>
                </c:pt>
                <c:pt idx="6">
                  <c:v>0.6875</c:v>
                </c:pt>
                <c:pt idx="7">
                  <c:v>0.6875</c:v>
                </c:pt>
                <c:pt idx="8">
                  <c:v>0.6875</c:v>
                </c:pt>
                <c:pt idx="9">
                  <c:v>0.65625</c:v>
                </c:pt>
                <c:pt idx="10">
                  <c:v>0.65625</c:v>
                </c:pt>
                <c:pt idx="11">
                  <c:v>0.65625</c:v>
                </c:pt>
                <c:pt idx="12">
                  <c:v>0.625</c:v>
                </c:pt>
                <c:pt idx="13">
                  <c:v>0.625</c:v>
                </c:pt>
                <c:pt idx="14">
                  <c:v>0.5625</c:v>
                </c:pt>
                <c:pt idx="15">
                  <c:v>0.5625</c:v>
                </c:pt>
                <c:pt idx="16">
                  <c:v>0.5625</c:v>
                </c:pt>
                <c:pt idx="17">
                  <c:v>0.53125</c:v>
                </c:pt>
                <c:pt idx="18">
                  <c:v>0.53125</c:v>
                </c:pt>
                <c:pt idx="19">
                  <c:v>0.53125</c:v>
                </c:pt>
                <c:pt idx="20">
                  <c:v>0.46875</c:v>
                </c:pt>
                <c:pt idx="21">
                  <c:v>0.46875</c:v>
                </c:pt>
                <c:pt idx="22">
                  <c:v>0.46875</c:v>
                </c:pt>
                <c:pt idx="23">
                  <c:v>0.46875</c:v>
                </c:pt>
                <c:pt idx="24">
                  <c:v>0.40625</c:v>
                </c:pt>
                <c:pt idx="25">
                  <c:v>0.375</c:v>
                </c:pt>
                <c:pt idx="26">
                  <c:v>0.375</c:v>
                </c:pt>
                <c:pt idx="27">
                  <c:v>0.34375</c:v>
                </c:pt>
                <c:pt idx="28">
                  <c:v>0.3125</c:v>
                </c:pt>
                <c:pt idx="29">
                  <c:v>0.3125</c:v>
                </c:pt>
                <c:pt idx="30">
                  <c:v>0.3125</c:v>
                </c:pt>
                <c:pt idx="31">
                  <c:v>0.28125</c:v>
                </c:pt>
                <c:pt idx="32">
                  <c:v>0.28125</c:v>
                </c:pt>
                <c:pt idx="33">
                  <c:v>0.28125</c:v>
                </c:pt>
                <c:pt idx="34">
                  <c:v>0.28125</c:v>
                </c:pt>
                <c:pt idx="35">
                  <c:v>0.25</c:v>
                </c:pt>
                <c:pt idx="36">
                  <c:v>0.25</c:v>
                </c:pt>
                <c:pt idx="37">
                  <c:v>0.25</c:v>
                </c:pt>
                <c:pt idx="38">
                  <c:v>0.21875</c:v>
                </c:pt>
                <c:pt idx="39">
                  <c:v>0.21875</c:v>
                </c:pt>
                <c:pt idx="40">
                  <c:v>0.21875</c:v>
                </c:pt>
                <c:pt idx="41">
                  <c:v>0.21875</c:v>
                </c:pt>
                <c:pt idx="42">
                  <c:v>0.21875</c:v>
                </c:pt>
                <c:pt idx="43">
                  <c:v>0.1875</c:v>
                </c:pt>
                <c:pt idx="44">
                  <c:v>0.1875</c:v>
                </c:pt>
                <c:pt idx="45">
                  <c:v>0.1875</c:v>
                </c:pt>
                <c:pt idx="46">
                  <c:v>0.1875</c:v>
                </c:pt>
                <c:pt idx="47">
                  <c:v>0.1875</c:v>
                </c:pt>
                <c:pt idx="48">
                  <c:v>0.1875</c:v>
                </c:pt>
                <c:pt idx="49">
                  <c:v>0.1875</c:v>
                </c:pt>
                <c:pt idx="50">
                  <c:v>0.1875</c:v>
                </c:pt>
                <c:pt idx="51">
                  <c:v>0.1875</c:v>
                </c:pt>
                <c:pt idx="52">
                  <c:v>0.1875</c:v>
                </c:pt>
                <c:pt idx="53">
                  <c:v>0.15625</c:v>
                </c:pt>
                <c:pt idx="54">
                  <c:v>0.15625</c:v>
                </c:pt>
                <c:pt idx="55">
                  <c:v>0.15625</c:v>
                </c:pt>
                <c:pt idx="56">
                  <c:v>0.15625</c:v>
                </c:pt>
                <c:pt idx="57">
                  <c:v>0.15625</c:v>
                </c:pt>
                <c:pt idx="58">
                  <c:v>0.15625</c:v>
                </c:pt>
                <c:pt idx="59">
                  <c:v>0.15625</c:v>
                </c:pt>
                <c:pt idx="60">
                  <c:v>0.125</c:v>
                </c:pt>
                <c:pt idx="61">
                  <c:v>0.125</c:v>
                </c:pt>
                <c:pt idx="62">
                  <c:v>0.125</c:v>
                </c:pt>
                <c:pt idx="63">
                  <c:v>0.125</c:v>
                </c:pt>
                <c:pt idx="64">
                  <c:v>0.125</c:v>
                </c:pt>
                <c:pt idx="65">
                  <c:v>0.125</c:v>
                </c:pt>
                <c:pt idx="66">
                  <c:v>0.125</c:v>
                </c:pt>
                <c:pt idx="67">
                  <c:v>0.125</c:v>
                </c:pt>
                <c:pt idx="68">
                  <c:v>9.375E-2</c:v>
                </c:pt>
                <c:pt idx="69">
                  <c:v>9.375E-2</c:v>
                </c:pt>
                <c:pt idx="70">
                  <c:v>9.375E-2</c:v>
                </c:pt>
                <c:pt idx="71">
                  <c:v>9.375E-2</c:v>
                </c:pt>
                <c:pt idx="72">
                  <c:v>9.375E-2</c:v>
                </c:pt>
                <c:pt idx="73">
                  <c:v>9.375E-2</c:v>
                </c:pt>
                <c:pt idx="74">
                  <c:v>9.375E-2</c:v>
                </c:pt>
                <c:pt idx="75">
                  <c:v>9.375E-2</c:v>
                </c:pt>
                <c:pt idx="76">
                  <c:v>9.375E-2</c:v>
                </c:pt>
                <c:pt idx="77">
                  <c:v>9.375E-2</c:v>
                </c:pt>
                <c:pt idx="78">
                  <c:v>9.375E-2</c:v>
                </c:pt>
                <c:pt idx="79">
                  <c:v>9.375E-2</c:v>
                </c:pt>
                <c:pt idx="80">
                  <c:v>9.375E-2</c:v>
                </c:pt>
                <c:pt idx="81">
                  <c:v>9.375E-2</c:v>
                </c:pt>
                <c:pt idx="82">
                  <c:v>9.375E-2</c:v>
                </c:pt>
                <c:pt idx="83">
                  <c:v>9.375E-2</c:v>
                </c:pt>
                <c:pt idx="84">
                  <c:v>9.375E-2</c:v>
                </c:pt>
                <c:pt idx="85">
                  <c:v>9.375E-2</c:v>
                </c:pt>
                <c:pt idx="86">
                  <c:v>9.375E-2</c:v>
                </c:pt>
                <c:pt idx="87">
                  <c:v>9.375E-2</c:v>
                </c:pt>
                <c:pt idx="88">
                  <c:v>9.375E-2</c:v>
                </c:pt>
                <c:pt idx="89">
                  <c:v>6.25E-2</c:v>
                </c:pt>
                <c:pt idx="90">
                  <c:v>6.25E-2</c:v>
                </c:pt>
                <c:pt idx="91">
                  <c:v>6.25E-2</c:v>
                </c:pt>
                <c:pt idx="92">
                  <c:v>6.25E-2</c:v>
                </c:pt>
                <c:pt idx="93">
                  <c:v>6.25E-2</c:v>
                </c:pt>
                <c:pt idx="94">
                  <c:v>6.25E-2</c:v>
                </c:pt>
                <c:pt idx="95">
                  <c:v>6.25E-2</c:v>
                </c:pt>
                <c:pt idx="96">
                  <c:v>6.25E-2</c:v>
                </c:pt>
                <c:pt idx="97">
                  <c:v>6.25E-2</c:v>
                </c:pt>
                <c:pt idx="98">
                  <c:v>6.25E-2</c:v>
                </c:pt>
                <c:pt idx="99">
                  <c:v>6.25E-2</c:v>
                </c:pt>
              </c:numCache>
            </c:numRef>
          </c:val>
        </c:ser>
        <c:dLbls>
          <c:showLegendKey val="0"/>
          <c:showVal val="0"/>
          <c:showCatName val="0"/>
          <c:showSerName val="0"/>
          <c:showPercent val="0"/>
          <c:showBubbleSize val="0"/>
        </c:dLbls>
        <c:gapWidth val="150"/>
        <c:axId val="67320064"/>
        <c:axId val="67334528"/>
      </c:barChart>
      <c:catAx>
        <c:axId val="67320064"/>
        <c:scaling>
          <c:orientation val="maxMin"/>
        </c:scaling>
        <c:delete val="0"/>
        <c:axPos val="l"/>
        <c:majorTickMark val="out"/>
        <c:minorTickMark val="none"/>
        <c:tickLblPos val="nextTo"/>
        <c:crossAx val="67334528"/>
        <c:crosses val="autoZero"/>
        <c:auto val="1"/>
        <c:lblAlgn val="ctr"/>
        <c:lblOffset val="100"/>
        <c:noMultiLvlLbl val="0"/>
      </c:catAx>
      <c:valAx>
        <c:axId val="67334528"/>
        <c:scaling>
          <c:orientation val="minMax"/>
        </c:scaling>
        <c:delete val="0"/>
        <c:axPos val="t"/>
        <c:majorGridlines/>
        <c:numFmt formatCode="0.00%" sourceLinked="1"/>
        <c:majorTickMark val="out"/>
        <c:minorTickMark val="none"/>
        <c:tickLblPos val="nextTo"/>
        <c:crossAx val="67320064"/>
        <c:crosses val="autoZero"/>
        <c:crossBetween val="between"/>
      </c:valAx>
      <c:spPr>
        <a:noFill/>
      </c:spPr>
    </c:plotArea>
    <c:legend>
      <c:legendPos val="tr"/>
      <c:overlay val="0"/>
      <c:spPr>
        <a:noFill/>
      </c:spPr>
    </c:legend>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10: Species Occurring at WPFO </a:t>
            </a:r>
            <a:r>
              <a:rPr lang="en-US" sz="1800" b="1" i="0" u="none" strike="noStrike" baseline="0"/>
              <a:t>Sites (Corrected), n = 31</a:t>
            </a:r>
            <a:endParaRPr lang="en-US"/>
          </a:p>
        </c:rich>
      </c:tx>
      <c:overlay val="0"/>
    </c:title>
    <c:autoTitleDeleted val="0"/>
    <c:plotArea>
      <c:layout>
        <c:manualLayout>
          <c:layoutTarget val="inner"/>
          <c:xMode val="edge"/>
          <c:yMode val="edge"/>
          <c:x val="0.30665998682937889"/>
          <c:y val="6.0957932386767506E-2"/>
          <c:w val="0.65571299385896087"/>
          <c:h val="0.92224215958199551"/>
        </c:manualLayout>
      </c:layout>
      <c:barChart>
        <c:barDir val="bar"/>
        <c:grouping val="clustered"/>
        <c:varyColors val="0"/>
        <c:ser>
          <c:idx val="0"/>
          <c:order val="0"/>
          <c:tx>
            <c:strRef>
              <c:f>'P 2 - CA Data Overall'!$L$105</c:f>
              <c:strCache>
                <c:ptCount val="1"/>
                <c:pt idx="0">
                  <c:v>% Occurrence</c:v>
                </c:pt>
              </c:strCache>
            </c:strRef>
          </c:tx>
          <c:spPr>
            <a:solidFill>
              <a:srgbClr val="C00000"/>
            </a:solidFill>
          </c:spPr>
          <c:invertIfNegative val="0"/>
          <c:cat>
            <c:strRef>
              <c:f>'P 2 - CA Data Overall'!$K$106:$K$205</c:f>
              <c:strCache>
                <c:ptCount val="100"/>
                <c:pt idx="0">
                  <c:v>PLATANTHERA PRAECLARA</c:v>
                </c:pt>
                <c:pt idx="1">
                  <c:v>SOLIDAGO GRAMINIFOLIA</c:v>
                </c:pt>
                <c:pt idx="2">
                  <c:v>SALIX SP.</c:v>
                </c:pt>
                <c:pt idx="3">
                  <c:v>POTENTILLA FRUTICOSA</c:v>
                </c:pt>
                <c:pt idx="4">
                  <c:v>PRUNELLA VULGARIS</c:v>
                </c:pt>
                <c:pt idx="5">
                  <c:v>HELIANTHUS NUTTALLII</c:v>
                </c:pt>
                <c:pt idx="6">
                  <c:v>JUNCUS BALTICUS</c:v>
                </c:pt>
                <c:pt idx="7">
                  <c:v>CAREX SP.</c:v>
                </c:pt>
                <c:pt idx="8">
                  <c:v>POTENTILLA ANSERINA</c:v>
                </c:pt>
                <c:pt idx="9">
                  <c:v>SPARTINA PECTINATA</c:v>
                </c:pt>
                <c:pt idx="10">
                  <c:v>GLYCERIA SP.</c:v>
                </c:pt>
                <c:pt idx="11">
                  <c:v>ASTER HESPERIUS</c:v>
                </c:pt>
                <c:pt idx="12">
                  <c:v>STEIRONEMA QUADRIFLORUM</c:v>
                </c:pt>
                <c:pt idx="13">
                  <c:v>CALAMAGROSTIS SP.</c:v>
                </c:pt>
                <c:pt idx="14">
                  <c:v>CAREX SPP.</c:v>
                </c:pt>
                <c:pt idx="15">
                  <c:v>TRIGLOCHIN MARITIMA</c:v>
                </c:pt>
                <c:pt idx="16">
                  <c:v>CALAMAGROSTIS INEXPANSA</c:v>
                </c:pt>
                <c:pt idx="17">
                  <c:v>DESCHAMPSIA CAESPITOSA</c:v>
                </c:pt>
                <c:pt idx="18">
                  <c:v>SONCHUS ARVENSIS</c:v>
                </c:pt>
                <c:pt idx="19">
                  <c:v>MUHLENBERGIA RICHARDSONIS</c:v>
                </c:pt>
                <c:pt idx="20">
                  <c:v>LYSIMACHIA CILIATA</c:v>
                </c:pt>
                <c:pt idx="21">
                  <c:v>TYPHA LATIFOLIA</c:v>
                </c:pt>
                <c:pt idx="22">
                  <c:v>SOLIDAGO RIDDELLII</c:v>
                </c:pt>
                <c:pt idx="23">
                  <c:v>ERIGERON PHILADELPHICUS</c:v>
                </c:pt>
                <c:pt idx="24">
                  <c:v>EQUISETUM SP.</c:v>
                </c:pt>
                <c:pt idx="25">
                  <c:v>VIOLA SP.</c:v>
                </c:pt>
                <c:pt idx="26">
                  <c:v>PHLEUM PRATENSE</c:v>
                </c:pt>
                <c:pt idx="27">
                  <c:v>ERIGERON SP.</c:v>
                </c:pt>
                <c:pt idx="28">
                  <c:v>RUDBECKIA HIRTA</c:v>
                </c:pt>
                <c:pt idx="29">
                  <c:v>SENECIO AUREUS</c:v>
                </c:pt>
                <c:pt idx="30">
                  <c:v>BETULA PUMILA</c:v>
                </c:pt>
                <c:pt idx="31">
                  <c:v>CIRSIUM ARVENSE</c:v>
                </c:pt>
                <c:pt idx="32">
                  <c:v>SALIX EXIGUA</c:v>
                </c:pt>
                <c:pt idx="33">
                  <c:v>ASCLEPIAS INCARNATA</c:v>
                </c:pt>
                <c:pt idx="34">
                  <c:v>LOBELIA SPICATA</c:v>
                </c:pt>
                <c:pt idx="35">
                  <c:v>GLYCERIA STRIATA</c:v>
                </c:pt>
                <c:pt idx="36">
                  <c:v>ROSA WOODSII</c:v>
                </c:pt>
                <c:pt idx="37">
                  <c:v>SPARTINA GRACILIS</c:v>
                </c:pt>
                <c:pt idx="38">
                  <c:v>HYPOXIS HIRSUTA</c:v>
                </c:pt>
                <c:pt idx="39">
                  <c:v>GALIUM BOREALE</c:v>
                </c:pt>
                <c:pt idx="40">
                  <c:v>PRUNUS PUMILA</c:v>
                </c:pt>
                <c:pt idx="41">
                  <c:v>HIERACIUM SP.</c:v>
                </c:pt>
                <c:pt idx="42">
                  <c:v>MENTHA ARVENSIS</c:v>
                </c:pt>
                <c:pt idx="43">
                  <c:v>CORYLUS CORNUTA</c:v>
                </c:pt>
                <c:pt idx="44">
                  <c:v>ANDROPOGON GERARDII</c:v>
                </c:pt>
                <c:pt idx="45">
                  <c:v>SPIRAEA ALBA</c:v>
                </c:pt>
                <c:pt idx="46">
                  <c:v>ASTER SP.</c:v>
                </c:pt>
                <c:pt idx="47">
                  <c:v>AGROPYRON REPENS</c:v>
                </c:pt>
                <c:pt idx="48">
                  <c:v>PHALARIS ARUNDINACEA</c:v>
                </c:pt>
                <c:pt idx="49">
                  <c:v>TRIFOLIUM PRATENSE</c:v>
                </c:pt>
                <c:pt idx="50">
                  <c:v>PEDICULARIS SP.</c:v>
                </c:pt>
                <c:pt idx="51">
                  <c:v>ASTER NOVAE-ANGLIAE</c:v>
                </c:pt>
                <c:pt idx="52">
                  <c:v>ZIGADENUS ELEGANS</c:v>
                </c:pt>
                <c:pt idx="53">
                  <c:v>FESTUCA OVINA</c:v>
                </c:pt>
                <c:pt idx="54">
                  <c:v>SENECIO SP.</c:v>
                </c:pt>
                <c:pt idx="55">
                  <c:v>EQUISETUM ARVENSE</c:v>
                </c:pt>
                <c:pt idx="56">
                  <c:v>SPHAGNUM SP.</c:v>
                </c:pt>
                <c:pt idx="57">
                  <c:v>PEDICULARIS CANADENSIS</c:v>
                </c:pt>
                <c:pt idx="58">
                  <c:v>MEDICAGO LUPULINA</c:v>
                </c:pt>
                <c:pt idx="59">
                  <c:v>PANICUM SP.</c:v>
                </c:pt>
                <c:pt idx="60">
                  <c:v>VIOLA NEPHROPHYLLA</c:v>
                </c:pt>
                <c:pt idx="61">
                  <c:v>JUNCUS SP.</c:v>
                </c:pt>
                <c:pt idx="62">
                  <c:v>ROSA SP.</c:v>
                </c:pt>
                <c:pt idx="63">
                  <c:v>MENTHA SP.</c:v>
                </c:pt>
                <c:pt idx="64">
                  <c:v>QUERCUS MACROCARPA</c:v>
                </c:pt>
                <c:pt idx="65">
                  <c:v>CORYLUS AMERICANA</c:v>
                </c:pt>
                <c:pt idx="66">
                  <c:v>GENTIANA ANDREWSII</c:v>
                </c:pt>
                <c:pt idx="67">
                  <c:v>RIBES SP.</c:v>
                </c:pt>
                <c:pt idx="68">
                  <c:v>CAMPANULA ROTUNDIFOLIA</c:v>
                </c:pt>
                <c:pt idx="69">
                  <c:v>SOLIDAGO NEMORALIS</c:v>
                </c:pt>
                <c:pt idx="70">
                  <c:v>TRIFOLIUM REPENS</c:v>
                </c:pt>
                <c:pt idx="71">
                  <c:v>CAREX VIRIDULA</c:v>
                </c:pt>
                <c:pt idx="72">
                  <c:v>CICUTA MACULATA</c:v>
                </c:pt>
                <c:pt idx="73">
                  <c:v>CYPERUS SP.</c:v>
                </c:pt>
                <c:pt idx="74">
                  <c:v>GYPSOPHILA SP.</c:v>
                </c:pt>
                <c:pt idx="75">
                  <c:v>HELIANTHUS ANNUUS</c:v>
                </c:pt>
                <c:pt idx="76">
                  <c:v>LOBELIA SP.</c:v>
                </c:pt>
                <c:pt idx="77">
                  <c:v>MUHLENBERGIA SP.</c:v>
                </c:pt>
                <c:pt idx="78">
                  <c:v>MUHLENBERGIA RACEMOSA</c:v>
                </c:pt>
                <c:pt idx="79">
                  <c:v>NUPHAR VARIEGATUM</c:v>
                </c:pt>
                <c:pt idx="80">
                  <c:v>TYPHA ANGUSTIFOLIA</c:v>
                </c:pt>
                <c:pt idx="81">
                  <c:v>MELILOTUS SP.</c:v>
                </c:pt>
                <c:pt idx="82">
                  <c:v>ACHILLEA MILLEFOLIUM</c:v>
                </c:pt>
                <c:pt idx="83">
                  <c:v>AGROSTIS STOLONIFERA</c:v>
                </c:pt>
                <c:pt idx="84">
                  <c:v>ALISMA PLANTAGO-AQUATICA</c:v>
                </c:pt>
                <c:pt idx="85">
                  <c:v>CICUTA SP.</c:v>
                </c:pt>
                <c:pt idx="86">
                  <c:v>ELEOCHARIS SP.</c:v>
                </c:pt>
                <c:pt idx="87">
                  <c:v>MEDICAGO SP.</c:v>
                </c:pt>
                <c:pt idx="88">
                  <c:v>SPIRANTHES MAGNICAMPORUM</c:v>
                </c:pt>
                <c:pt idx="89">
                  <c:v>ALNUS RUGOSA VAR AMERICANA</c:v>
                </c:pt>
                <c:pt idx="90">
                  <c:v>ASTER PTARMICOIDES</c:v>
                </c:pt>
                <c:pt idx="91">
                  <c:v>EQUISETUM HYEMALE</c:v>
                </c:pt>
                <c:pt idx="92">
                  <c:v>LIATRIS LIGULISTYLIS</c:v>
                </c:pt>
                <c:pt idx="93">
                  <c:v>AGROSTIS SCABRA</c:v>
                </c:pt>
                <c:pt idx="94">
                  <c:v>PLANTAGO MAJOR</c:v>
                </c:pt>
                <c:pt idx="95">
                  <c:v>POPULUS DELTOIDES</c:v>
                </c:pt>
                <c:pt idx="96">
                  <c:v>SANICULA MARILANDICA</c:v>
                </c:pt>
                <c:pt idx="97">
                  <c:v>SOLIDAGO SP.</c:v>
                </c:pt>
                <c:pt idx="98">
                  <c:v>AGALINIS TENUIFOLIA</c:v>
                </c:pt>
                <c:pt idx="99">
                  <c:v>CORNUS STOLONIFERA VAR STOLONIFERA</c:v>
                </c:pt>
              </c:strCache>
            </c:strRef>
          </c:cat>
          <c:val>
            <c:numRef>
              <c:f>'P 2 - CA Data Overall'!$L$106:$L$205</c:f>
              <c:numCache>
                <c:formatCode>0.00%</c:formatCode>
                <c:ptCount val="100"/>
                <c:pt idx="0">
                  <c:v>0.69484447004608285</c:v>
                </c:pt>
                <c:pt idx="1">
                  <c:v>0.50432027649769595</c:v>
                </c:pt>
                <c:pt idx="2">
                  <c:v>0.49841589861751145</c:v>
                </c:pt>
                <c:pt idx="3">
                  <c:v>0.45679723502304143</c:v>
                </c:pt>
                <c:pt idx="4">
                  <c:v>0.44225230414746547</c:v>
                </c:pt>
                <c:pt idx="5">
                  <c:v>0.42842741935483875</c:v>
                </c:pt>
                <c:pt idx="6">
                  <c:v>0.41301843317972348</c:v>
                </c:pt>
                <c:pt idx="7">
                  <c:v>0.41201036866359447</c:v>
                </c:pt>
                <c:pt idx="8">
                  <c:v>0.40999423963133635</c:v>
                </c:pt>
                <c:pt idx="9">
                  <c:v>0.32027649769585248</c:v>
                </c:pt>
                <c:pt idx="10">
                  <c:v>0.26900921658986177</c:v>
                </c:pt>
                <c:pt idx="11">
                  <c:v>0.2651209677419355</c:v>
                </c:pt>
                <c:pt idx="12">
                  <c:v>0.26008064516129031</c:v>
                </c:pt>
                <c:pt idx="13">
                  <c:v>0.25561635944700462</c:v>
                </c:pt>
                <c:pt idx="14">
                  <c:v>0.25115207373271886</c:v>
                </c:pt>
                <c:pt idx="15">
                  <c:v>0.23228686635944701</c:v>
                </c:pt>
                <c:pt idx="16">
                  <c:v>0.21846198156682028</c:v>
                </c:pt>
                <c:pt idx="17">
                  <c:v>0.21500576036866359</c:v>
                </c:pt>
                <c:pt idx="18">
                  <c:v>0.17972350230414746</c:v>
                </c:pt>
                <c:pt idx="19">
                  <c:v>0.1777073732718894</c:v>
                </c:pt>
                <c:pt idx="20">
                  <c:v>0.17425115207373273</c:v>
                </c:pt>
                <c:pt idx="21">
                  <c:v>0.16330645161290322</c:v>
                </c:pt>
                <c:pt idx="22">
                  <c:v>0.15394585253456222</c:v>
                </c:pt>
                <c:pt idx="23">
                  <c:v>0.1509216589861751</c:v>
                </c:pt>
                <c:pt idx="24">
                  <c:v>0.14890552995391704</c:v>
                </c:pt>
                <c:pt idx="25">
                  <c:v>0.13450460829493088</c:v>
                </c:pt>
                <c:pt idx="26">
                  <c:v>0.13205645161290322</c:v>
                </c:pt>
                <c:pt idx="27">
                  <c:v>0.13104838709677419</c:v>
                </c:pt>
                <c:pt idx="28">
                  <c:v>0.12975230414746547</c:v>
                </c:pt>
                <c:pt idx="29">
                  <c:v>0.12716013824884795</c:v>
                </c:pt>
                <c:pt idx="30">
                  <c:v>0.12471198156682028</c:v>
                </c:pt>
                <c:pt idx="31">
                  <c:v>0.12370391705069123</c:v>
                </c:pt>
                <c:pt idx="32">
                  <c:v>0.11765552995391705</c:v>
                </c:pt>
                <c:pt idx="33">
                  <c:v>0.11319124423963133</c:v>
                </c:pt>
                <c:pt idx="34">
                  <c:v>0.11218317972350231</c:v>
                </c:pt>
                <c:pt idx="35">
                  <c:v>0.11117511520737328</c:v>
                </c:pt>
                <c:pt idx="36">
                  <c:v>0.11117511520737328</c:v>
                </c:pt>
                <c:pt idx="37">
                  <c:v>0.10671082949308755</c:v>
                </c:pt>
                <c:pt idx="38">
                  <c:v>0.10383064516129031</c:v>
                </c:pt>
                <c:pt idx="39">
                  <c:v>9.4614055299539146E-2</c:v>
                </c:pt>
                <c:pt idx="40">
                  <c:v>9.4326036866359445E-2</c:v>
                </c:pt>
                <c:pt idx="41">
                  <c:v>9.3317972350230413E-2</c:v>
                </c:pt>
                <c:pt idx="42">
                  <c:v>8.3381336405529957E-2</c:v>
                </c:pt>
                <c:pt idx="43">
                  <c:v>7.8917050691244245E-2</c:v>
                </c:pt>
                <c:pt idx="44">
                  <c:v>7.6324884792626779E-2</c:v>
                </c:pt>
                <c:pt idx="45">
                  <c:v>7.546082949308755E-2</c:v>
                </c:pt>
                <c:pt idx="46">
                  <c:v>7.0996543778801838E-2</c:v>
                </c:pt>
                <c:pt idx="47">
                  <c:v>6.9988479262672806E-2</c:v>
                </c:pt>
                <c:pt idx="48">
                  <c:v>6.5524193548387094E-2</c:v>
                </c:pt>
                <c:pt idx="49">
                  <c:v>6.2067972350230413E-2</c:v>
                </c:pt>
                <c:pt idx="50">
                  <c:v>6.1059907834101382E-2</c:v>
                </c:pt>
                <c:pt idx="51">
                  <c:v>5.8611751152073732E-2</c:v>
                </c:pt>
                <c:pt idx="52">
                  <c:v>5.8179723502304159E-2</c:v>
                </c:pt>
                <c:pt idx="53">
                  <c:v>5.6595622119815663E-2</c:v>
                </c:pt>
                <c:pt idx="54">
                  <c:v>5.6595622119815663E-2</c:v>
                </c:pt>
                <c:pt idx="55">
                  <c:v>5.6163594470046069E-2</c:v>
                </c:pt>
                <c:pt idx="56">
                  <c:v>5.5587557603686638E-2</c:v>
                </c:pt>
                <c:pt idx="57">
                  <c:v>5.414746543778802E-2</c:v>
                </c:pt>
                <c:pt idx="58">
                  <c:v>5.1123271889400919E-2</c:v>
                </c:pt>
                <c:pt idx="59">
                  <c:v>5.1123271889400919E-2</c:v>
                </c:pt>
                <c:pt idx="60">
                  <c:v>5.0259216589861766E-2</c:v>
                </c:pt>
                <c:pt idx="61">
                  <c:v>4.9683179723502294E-2</c:v>
                </c:pt>
                <c:pt idx="62">
                  <c:v>4.7235023041474644E-2</c:v>
                </c:pt>
                <c:pt idx="63">
                  <c:v>4.6658986175115207E-2</c:v>
                </c:pt>
                <c:pt idx="64">
                  <c:v>4.6226958525345613E-2</c:v>
                </c:pt>
                <c:pt idx="65">
                  <c:v>4.5218894009216581E-2</c:v>
                </c:pt>
                <c:pt idx="66">
                  <c:v>4.421082949308755E-2</c:v>
                </c:pt>
                <c:pt idx="67">
                  <c:v>4.2194700460829487E-2</c:v>
                </c:pt>
                <c:pt idx="68">
                  <c:v>3.4850230414746525E-2</c:v>
                </c:pt>
                <c:pt idx="69">
                  <c:v>3.0961981566820285E-2</c:v>
                </c:pt>
                <c:pt idx="70">
                  <c:v>2.880184331797235E-2</c:v>
                </c:pt>
                <c:pt idx="71">
                  <c:v>2.7793778801843319E-2</c:v>
                </c:pt>
                <c:pt idx="72">
                  <c:v>2.7793778801843319E-2</c:v>
                </c:pt>
                <c:pt idx="73">
                  <c:v>2.7793778801843319E-2</c:v>
                </c:pt>
                <c:pt idx="74">
                  <c:v>2.7793778801843319E-2</c:v>
                </c:pt>
                <c:pt idx="75">
                  <c:v>2.7793778801843319E-2</c:v>
                </c:pt>
                <c:pt idx="76">
                  <c:v>2.7793778801843319E-2</c:v>
                </c:pt>
                <c:pt idx="77">
                  <c:v>2.7793778801843319E-2</c:v>
                </c:pt>
                <c:pt idx="78">
                  <c:v>2.7793778801843319E-2</c:v>
                </c:pt>
                <c:pt idx="79">
                  <c:v>2.7793778801843319E-2</c:v>
                </c:pt>
                <c:pt idx="80">
                  <c:v>2.7793778801843319E-2</c:v>
                </c:pt>
                <c:pt idx="81">
                  <c:v>2.5345622119815669E-2</c:v>
                </c:pt>
                <c:pt idx="82">
                  <c:v>2.4481566820276524E-2</c:v>
                </c:pt>
                <c:pt idx="83">
                  <c:v>2.4337557603686631E-2</c:v>
                </c:pt>
                <c:pt idx="84">
                  <c:v>2.3329493087557603E-2</c:v>
                </c:pt>
                <c:pt idx="85">
                  <c:v>2.3329493087557603E-2</c:v>
                </c:pt>
                <c:pt idx="86">
                  <c:v>2.3329493087557603E-2</c:v>
                </c:pt>
                <c:pt idx="87">
                  <c:v>2.3329493087557603E-2</c:v>
                </c:pt>
                <c:pt idx="88">
                  <c:v>2.3329493087557603E-2</c:v>
                </c:pt>
                <c:pt idx="89">
                  <c:v>1.8865207373271888E-2</c:v>
                </c:pt>
                <c:pt idx="90">
                  <c:v>1.3968894009216581E-2</c:v>
                </c:pt>
                <c:pt idx="91">
                  <c:v>1.296082949308755E-2</c:v>
                </c:pt>
                <c:pt idx="92">
                  <c:v>1.2528801843317977E-2</c:v>
                </c:pt>
                <c:pt idx="93">
                  <c:v>1.0944700460829494E-2</c:v>
                </c:pt>
                <c:pt idx="94">
                  <c:v>9.9366359447004594E-3</c:v>
                </c:pt>
                <c:pt idx="95">
                  <c:v>9.9366359447004594E-3</c:v>
                </c:pt>
                <c:pt idx="96">
                  <c:v>7.4884792626728064E-3</c:v>
                </c:pt>
                <c:pt idx="97">
                  <c:v>7.4884792626728064E-3</c:v>
                </c:pt>
                <c:pt idx="98">
                  <c:v>5.4723502304147471E-3</c:v>
                </c:pt>
                <c:pt idx="99">
                  <c:v>2.5921658986174934E-3</c:v>
                </c:pt>
              </c:numCache>
            </c:numRef>
          </c:val>
        </c:ser>
        <c:dLbls>
          <c:showLegendKey val="0"/>
          <c:showVal val="0"/>
          <c:showCatName val="0"/>
          <c:showSerName val="0"/>
          <c:showPercent val="0"/>
          <c:showBubbleSize val="0"/>
        </c:dLbls>
        <c:gapWidth val="150"/>
        <c:axId val="55482624"/>
        <c:axId val="55484416"/>
      </c:barChart>
      <c:catAx>
        <c:axId val="55482624"/>
        <c:scaling>
          <c:orientation val="maxMin"/>
        </c:scaling>
        <c:delete val="0"/>
        <c:axPos val="l"/>
        <c:majorTickMark val="out"/>
        <c:minorTickMark val="none"/>
        <c:tickLblPos val="nextTo"/>
        <c:crossAx val="55484416"/>
        <c:crosses val="autoZero"/>
        <c:auto val="1"/>
        <c:lblAlgn val="ctr"/>
        <c:lblOffset val="100"/>
        <c:noMultiLvlLbl val="0"/>
      </c:catAx>
      <c:valAx>
        <c:axId val="55484416"/>
        <c:scaling>
          <c:orientation val="minMax"/>
        </c:scaling>
        <c:delete val="0"/>
        <c:axPos val="t"/>
        <c:majorGridlines/>
        <c:numFmt formatCode="0.00%" sourceLinked="1"/>
        <c:majorTickMark val="out"/>
        <c:minorTickMark val="none"/>
        <c:tickLblPos val="nextTo"/>
        <c:crossAx val="55482624"/>
        <c:crosses val="autoZero"/>
        <c:crossBetween val="between"/>
      </c:valAx>
    </c:plotArea>
    <c:legend>
      <c:legendPos val="tr"/>
      <c:overlay val="0"/>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11: Species Occurring at CVRT </a:t>
            </a:r>
            <a:r>
              <a:rPr lang="en-US" sz="1800" b="1" i="0" u="none" strike="noStrike" baseline="0"/>
              <a:t>Sites (Corrected), n = 26</a:t>
            </a:r>
            <a:endParaRPr lang="en-US"/>
          </a:p>
        </c:rich>
      </c:tx>
      <c:overlay val="0"/>
    </c:title>
    <c:autoTitleDeleted val="0"/>
    <c:plotArea>
      <c:layout>
        <c:manualLayout>
          <c:layoutTarget val="inner"/>
          <c:xMode val="edge"/>
          <c:yMode val="edge"/>
          <c:x val="0.25115784896635779"/>
          <c:y val="6.0920350430918702E-2"/>
          <c:w val="0.71099986451273722"/>
          <c:h val="0.92229009906437465"/>
        </c:manualLayout>
      </c:layout>
      <c:barChart>
        <c:barDir val="bar"/>
        <c:grouping val="clustered"/>
        <c:varyColors val="0"/>
        <c:ser>
          <c:idx val="0"/>
          <c:order val="0"/>
          <c:tx>
            <c:strRef>
              <c:f>'P 2 - CA Data Overall'!$Q$105</c:f>
              <c:strCache>
                <c:ptCount val="1"/>
                <c:pt idx="0">
                  <c:v>% Occurrence</c:v>
                </c:pt>
              </c:strCache>
            </c:strRef>
          </c:tx>
          <c:spPr>
            <a:solidFill>
              <a:schemeClr val="bg2">
                <a:lumMod val="50000"/>
              </a:schemeClr>
            </a:solidFill>
          </c:spPr>
          <c:invertIfNegative val="0"/>
          <c:cat>
            <c:strRef>
              <c:f>'P 2 - CA Data Overall'!$P$106:$P$205</c:f>
              <c:strCache>
                <c:ptCount val="100"/>
                <c:pt idx="0">
                  <c:v>VERONICASTRUM VIRGINICUM</c:v>
                </c:pt>
                <c:pt idx="1">
                  <c:v>SOLIDAGO GIGANTEA</c:v>
                </c:pt>
                <c:pt idx="2">
                  <c:v>POPULUS TREMULOIDES</c:v>
                </c:pt>
                <c:pt idx="3">
                  <c:v>MELILOTUS ALBA</c:v>
                </c:pt>
                <c:pt idx="4">
                  <c:v>SALIX SPP.</c:v>
                </c:pt>
                <c:pt idx="5">
                  <c:v>CORYLUS AMERICANA</c:v>
                </c:pt>
                <c:pt idx="6">
                  <c:v>CORNUS STOLONIFERA VAR STOLONIFERA</c:v>
                </c:pt>
                <c:pt idx="7">
                  <c:v>QUERCUS MACROCARPA</c:v>
                </c:pt>
                <c:pt idx="8">
                  <c:v>THALICTRUM DASYCARPUM</c:v>
                </c:pt>
                <c:pt idx="9">
                  <c:v>ANEMONE CANADENSIS</c:v>
                </c:pt>
                <c:pt idx="10">
                  <c:v>VICIA AMERICANA</c:v>
                </c:pt>
                <c:pt idx="11">
                  <c:v>AGROSTIS SP.</c:v>
                </c:pt>
                <c:pt idx="12">
                  <c:v>SPARTINA PECTINATA</c:v>
                </c:pt>
                <c:pt idx="13">
                  <c:v>ZIZIA AUREA</c:v>
                </c:pt>
                <c:pt idx="14">
                  <c:v>RHUS RADICANS VAR RYDBERGII</c:v>
                </c:pt>
                <c:pt idx="15">
                  <c:v>RUDBECKIA HIRTA</c:v>
                </c:pt>
                <c:pt idx="16">
                  <c:v>BROMUS CILIATUS</c:v>
                </c:pt>
                <c:pt idx="17">
                  <c:v>CAMPANULA ROTUNDIFOLIA</c:v>
                </c:pt>
                <c:pt idx="18">
                  <c:v>SOLIDAGO SP.</c:v>
                </c:pt>
                <c:pt idx="19">
                  <c:v>PHLEUM PRATENSE</c:v>
                </c:pt>
                <c:pt idx="20">
                  <c:v>ASCLEPIAS SYRIACA</c:v>
                </c:pt>
                <c:pt idx="21">
                  <c:v>SMILAX LASIONEURA</c:v>
                </c:pt>
                <c:pt idx="22">
                  <c:v>ROSA SP.</c:v>
                </c:pt>
                <c:pt idx="23">
                  <c:v>BETULA PUMILA</c:v>
                </c:pt>
                <c:pt idx="24">
                  <c:v>TRIFOLIUM PRATENSE</c:v>
                </c:pt>
                <c:pt idx="25">
                  <c:v>LYSIMACHIA CILIATA</c:v>
                </c:pt>
                <c:pt idx="26">
                  <c:v>CALAMAGROSTIS INEXPANSA</c:v>
                </c:pt>
                <c:pt idx="27">
                  <c:v>MONARDA FISTULOSA</c:v>
                </c:pt>
                <c:pt idx="28">
                  <c:v>SANICULA MARILANDICA</c:v>
                </c:pt>
                <c:pt idx="29">
                  <c:v>FRAGARIA VIRGINIANA</c:v>
                </c:pt>
                <c:pt idx="30">
                  <c:v>CALAMAGROSTIS CANADENSIS</c:v>
                </c:pt>
                <c:pt idx="31">
                  <c:v>CIRSIUM ARVENSE</c:v>
                </c:pt>
                <c:pt idx="32">
                  <c:v>APOCYNUM CANNABINUM</c:v>
                </c:pt>
                <c:pt idx="33">
                  <c:v>ASTRAGALUS CANADENSIS</c:v>
                </c:pt>
                <c:pt idx="34">
                  <c:v>HELIOPSIS HELIANTHOIDES</c:v>
                </c:pt>
                <c:pt idx="35">
                  <c:v>AMELANCHIER ALNIFOLIA</c:v>
                </c:pt>
                <c:pt idx="36">
                  <c:v>DESCHAMPSIA CAESPITOSA</c:v>
                </c:pt>
                <c:pt idx="37">
                  <c:v>GENTIANA ANDREWSII</c:v>
                </c:pt>
                <c:pt idx="38">
                  <c:v>SPIRAEA ALBA</c:v>
                </c:pt>
                <c:pt idx="39">
                  <c:v>LATHYRUS PALUSTRIS</c:v>
                </c:pt>
                <c:pt idx="40">
                  <c:v>CORNUS RACEMOSA</c:v>
                </c:pt>
                <c:pt idx="41">
                  <c:v>GLYCYRRHIZA LEPIDOTA</c:v>
                </c:pt>
                <c:pt idx="42">
                  <c:v>GALIUM BOREALE</c:v>
                </c:pt>
                <c:pt idx="43">
                  <c:v>ROSA ACICULARIS</c:v>
                </c:pt>
                <c:pt idx="44">
                  <c:v>LOBELIA SPICATA</c:v>
                </c:pt>
                <c:pt idx="45">
                  <c:v>HELIANTHUS NUTTALLII</c:v>
                </c:pt>
                <c:pt idx="46">
                  <c:v>CONVOLVULUS ARVENSIS</c:v>
                </c:pt>
                <c:pt idx="47">
                  <c:v>BROMUS INERMIS</c:v>
                </c:pt>
                <c:pt idx="48">
                  <c:v>POTENTILLA FRUTICOSA</c:v>
                </c:pt>
                <c:pt idx="49">
                  <c:v>ASTER CILIOLATUS</c:v>
                </c:pt>
                <c:pt idx="50">
                  <c:v>ERIGERON SP.</c:v>
                </c:pt>
                <c:pt idx="51">
                  <c:v>LATHYRUS VENOSUS</c:v>
                </c:pt>
                <c:pt idx="52">
                  <c:v>AGASTACHE FOENICULUM</c:v>
                </c:pt>
                <c:pt idx="53">
                  <c:v>JUNCUS SP.</c:v>
                </c:pt>
                <c:pt idx="54">
                  <c:v>ASCLEPIAS INCARNATA</c:v>
                </c:pt>
                <c:pt idx="55">
                  <c:v>DOELLINGERIA UMBELLATA</c:v>
                </c:pt>
                <c:pt idx="56">
                  <c:v>SOLIDAGO CANADENSIS</c:v>
                </c:pt>
                <c:pt idx="57">
                  <c:v>HELIANTHUS TUBEROSUS</c:v>
                </c:pt>
                <c:pt idx="58">
                  <c:v>PRUNUS VIRGINIANA</c:v>
                </c:pt>
                <c:pt idx="59">
                  <c:v>RUMEX CRISPUS</c:v>
                </c:pt>
                <c:pt idx="60">
                  <c:v>LILIUM PHILADELPHICUM</c:v>
                </c:pt>
                <c:pt idx="61">
                  <c:v>PLANTAGO MAJOR</c:v>
                </c:pt>
                <c:pt idx="62">
                  <c:v>RIBES SP.</c:v>
                </c:pt>
                <c:pt idx="63">
                  <c:v>ANDROPOGON GERARDII</c:v>
                </c:pt>
                <c:pt idx="64">
                  <c:v>CIRSIUM MUTICUM</c:v>
                </c:pt>
                <c:pt idx="65">
                  <c:v>POPULUS BALSAMIFERA</c:v>
                </c:pt>
                <c:pt idx="66">
                  <c:v>ASTER PTARMICOIDES</c:v>
                </c:pt>
                <c:pt idx="67">
                  <c:v>HEUCHERA RICHARDSONII</c:v>
                </c:pt>
                <c:pt idx="68">
                  <c:v>AQUILEGIA CANADENSIS</c:v>
                </c:pt>
                <c:pt idx="69">
                  <c:v>VIBURNUM LENTAGO</c:v>
                </c:pt>
                <c:pt idx="70">
                  <c:v>VIBURNUM RAFINESQUIANUM</c:v>
                </c:pt>
                <c:pt idx="71">
                  <c:v>CRATAEGUS SP.</c:v>
                </c:pt>
                <c:pt idx="72">
                  <c:v>SIUM SUAVE</c:v>
                </c:pt>
                <c:pt idx="73">
                  <c:v>LOTUS CORNICULATUS</c:v>
                </c:pt>
                <c:pt idx="74">
                  <c:v>RUBUS PUBESCENS</c:v>
                </c:pt>
                <c:pt idx="75">
                  <c:v>STACHYS PALUSTRIS</c:v>
                </c:pt>
                <c:pt idx="76">
                  <c:v>CYPRIPEDIUM CANDIDUM X PARVIFLORA</c:v>
                </c:pt>
                <c:pt idx="77">
                  <c:v>MEDICAGO SATIVA</c:v>
                </c:pt>
                <c:pt idx="78">
                  <c:v>ALNUS RUGOSA VAR AMERICANA</c:v>
                </c:pt>
                <c:pt idx="79">
                  <c:v>SCIRPUS SP.</c:v>
                </c:pt>
                <c:pt idx="80">
                  <c:v>ALLIUM STELLATUM</c:v>
                </c:pt>
                <c:pt idx="81">
                  <c:v>EUPHORBIA ESULA</c:v>
                </c:pt>
                <c:pt idx="82">
                  <c:v>CIRSIUM FLODMANII</c:v>
                </c:pt>
                <c:pt idx="83">
                  <c:v>EQUISETUM ARVENSE</c:v>
                </c:pt>
                <c:pt idx="84">
                  <c:v>ACER NEGUNDO</c:v>
                </c:pt>
                <c:pt idx="85">
                  <c:v>CYPRIPEDIUM SP.</c:v>
                </c:pt>
                <c:pt idx="86">
                  <c:v>APOCYNUM ANDROSAEMIFOLIUM</c:v>
                </c:pt>
                <c:pt idx="87">
                  <c:v>ASTER SP.</c:v>
                </c:pt>
                <c:pt idx="88">
                  <c:v>POTENTILLA BIPINNATIFIDA</c:v>
                </c:pt>
                <c:pt idx="89">
                  <c:v>CASTILLEJA COCCINEA</c:v>
                </c:pt>
                <c:pt idx="90">
                  <c:v>LYCOPUS SP.</c:v>
                </c:pt>
                <c:pt idx="91">
                  <c:v>TYPHA LATIFOLIA</c:v>
                </c:pt>
                <c:pt idx="92">
                  <c:v>ASTER NOVAE-ANGLIAE</c:v>
                </c:pt>
                <c:pt idx="93">
                  <c:v>AGROPYRON REPENS</c:v>
                </c:pt>
                <c:pt idx="94">
                  <c:v>AMORPHA NANA</c:v>
                </c:pt>
                <c:pt idx="95">
                  <c:v>VIOLA SP.</c:v>
                </c:pt>
                <c:pt idx="96">
                  <c:v>THALICTRUM VENULOSUM</c:v>
                </c:pt>
                <c:pt idx="97">
                  <c:v>AGROPYRON SP.</c:v>
                </c:pt>
                <c:pt idx="98">
                  <c:v>PHALARIS ARUNDINACEA</c:v>
                </c:pt>
                <c:pt idx="99">
                  <c:v>SOLIDAGO RIGIDA</c:v>
                </c:pt>
              </c:strCache>
            </c:strRef>
          </c:cat>
          <c:val>
            <c:numRef>
              <c:f>'P 2 - CA Data Overall'!$Q$106:$Q$205</c:f>
              <c:numCache>
                <c:formatCode>0.00%</c:formatCode>
                <c:ptCount val="100"/>
                <c:pt idx="0">
                  <c:v>0.8839285714285714</c:v>
                </c:pt>
                <c:pt idx="1">
                  <c:v>0.50206043956043955</c:v>
                </c:pt>
                <c:pt idx="2">
                  <c:v>0.45776098901098899</c:v>
                </c:pt>
                <c:pt idx="3">
                  <c:v>0.44127747252747257</c:v>
                </c:pt>
                <c:pt idx="4">
                  <c:v>0.43509615384615385</c:v>
                </c:pt>
                <c:pt idx="5">
                  <c:v>0.42239010989010983</c:v>
                </c:pt>
                <c:pt idx="6">
                  <c:v>0.39217032967032972</c:v>
                </c:pt>
                <c:pt idx="7">
                  <c:v>0.39114010989010983</c:v>
                </c:pt>
                <c:pt idx="8">
                  <c:v>0.38495879120879117</c:v>
                </c:pt>
                <c:pt idx="9">
                  <c:v>0.37225274725274726</c:v>
                </c:pt>
                <c:pt idx="10">
                  <c:v>0.37156593406593402</c:v>
                </c:pt>
                <c:pt idx="11">
                  <c:v>0.3705357142857143</c:v>
                </c:pt>
                <c:pt idx="12">
                  <c:v>0.33516483516483514</c:v>
                </c:pt>
                <c:pt idx="13">
                  <c:v>0.31902472527472531</c:v>
                </c:pt>
                <c:pt idx="14">
                  <c:v>0.30528846153846156</c:v>
                </c:pt>
                <c:pt idx="15">
                  <c:v>0.27987637362637358</c:v>
                </c:pt>
                <c:pt idx="16">
                  <c:v>0.27747252747252749</c:v>
                </c:pt>
                <c:pt idx="17">
                  <c:v>0.2767857142857143</c:v>
                </c:pt>
                <c:pt idx="18">
                  <c:v>0.25686813186813184</c:v>
                </c:pt>
                <c:pt idx="19">
                  <c:v>0.25240384615384615</c:v>
                </c:pt>
                <c:pt idx="20">
                  <c:v>0.24072802197802201</c:v>
                </c:pt>
                <c:pt idx="21">
                  <c:v>0.21565934065934064</c:v>
                </c:pt>
                <c:pt idx="22">
                  <c:v>0.20604395604395606</c:v>
                </c:pt>
                <c:pt idx="23">
                  <c:v>0.20535714285714285</c:v>
                </c:pt>
                <c:pt idx="24">
                  <c:v>0.20226648351648352</c:v>
                </c:pt>
                <c:pt idx="25">
                  <c:v>0.19162087912087913</c:v>
                </c:pt>
                <c:pt idx="26">
                  <c:v>0.18372252747252749</c:v>
                </c:pt>
                <c:pt idx="27">
                  <c:v>0.18372252747252749</c:v>
                </c:pt>
                <c:pt idx="28">
                  <c:v>0.17994505494505492</c:v>
                </c:pt>
                <c:pt idx="29">
                  <c:v>0.1789148351648352</c:v>
                </c:pt>
                <c:pt idx="30">
                  <c:v>0.16998626373626374</c:v>
                </c:pt>
                <c:pt idx="31">
                  <c:v>0.15968406593406592</c:v>
                </c:pt>
                <c:pt idx="32">
                  <c:v>0.15693681318681321</c:v>
                </c:pt>
                <c:pt idx="33">
                  <c:v>0.15659340659340659</c:v>
                </c:pt>
                <c:pt idx="34">
                  <c:v>0.15212912087912089</c:v>
                </c:pt>
                <c:pt idx="35">
                  <c:v>0.14972527472527472</c:v>
                </c:pt>
                <c:pt idx="36">
                  <c:v>0.14800824175824179</c:v>
                </c:pt>
                <c:pt idx="37">
                  <c:v>0.14594780219780221</c:v>
                </c:pt>
                <c:pt idx="38">
                  <c:v>0.13873626373626374</c:v>
                </c:pt>
                <c:pt idx="39">
                  <c:v>0.13804945054945056</c:v>
                </c:pt>
                <c:pt idx="40">
                  <c:v>0.13598901098901101</c:v>
                </c:pt>
                <c:pt idx="41">
                  <c:v>0.12740384615384615</c:v>
                </c:pt>
                <c:pt idx="42">
                  <c:v>0.12190934065934067</c:v>
                </c:pt>
                <c:pt idx="43">
                  <c:v>0.11813186813186814</c:v>
                </c:pt>
                <c:pt idx="44">
                  <c:v>0.10473901098901101</c:v>
                </c:pt>
                <c:pt idx="45">
                  <c:v>0.10336538461538464</c:v>
                </c:pt>
                <c:pt idx="46">
                  <c:v>9.7527472527472542E-2</c:v>
                </c:pt>
                <c:pt idx="47">
                  <c:v>9.375E-2</c:v>
                </c:pt>
                <c:pt idx="48">
                  <c:v>9.2032967032966984E-2</c:v>
                </c:pt>
                <c:pt idx="49">
                  <c:v>9.1346153846153855E-2</c:v>
                </c:pt>
                <c:pt idx="50">
                  <c:v>9.1346153846153855E-2</c:v>
                </c:pt>
                <c:pt idx="51">
                  <c:v>8.9629120879120894E-2</c:v>
                </c:pt>
                <c:pt idx="52">
                  <c:v>8.6881868131868142E-2</c:v>
                </c:pt>
                <c:pt idx="53">
                  <c:v>8.0700549450549455E-2</c:v>
                </c:pt>
                <c:pt idx="54">
                  <c:v>7.3489010989010992E-2</c:v>
                </c:pt>
                <c:pt idx="55">
                  <c:v>6.7994505494505503E-2</c:v>
                </c:pt>
                <c:pt idx="56">
                  <c:v>6.5247252747252737E-2</c:v>
                </c:pt>
                <c:pt idx="57">
                  <c:v>6.353021978021979E-2</c:v>
                </c:pt>
                <c:pt idx="58">
                  <c:v>6.2843406593406592E-2</c:v>
                </c:pt>
                <c:pt idx="59">
                  <c:v>5.9065934065934071E-2</c:v>
                </c:pt>
                <c:pt idx="60">
                  <c:v>5.7348901098901103E-2</c:v>
                </c:pt>
                <c:pt idx="61">
                  <c:v>5.4601648351648352E-2</c:v>
                </c:pt>
                <c:pt idx="62">
                  <c:v>5.4601648351648352E-2</c:v>
                </c:pt>
                <c:pt idx="63">
                  <c:v>5.151098901098905E-2</c:v>
                </c:pt>
                <c:pt idx="64">
                  <c:v>5.013736263736264E-2</c:v>
                </c:pt>
                <c:pt idx="65">
                  <c:v>4.7733516483516508E-2</c:v>
                </c:pt>
                <c:pt idx="66">
                  <c:v>4.4986263736263743E-2</c:v>
                </c:pt>
                <c:pt idx="67">
                  <c:v>4.3956043956043966E-2</c:v>
                </c:pt>
                <c:pt idx="68">
                  <c:v>3.3997252747252751E-2</c:v>
                </c:pt>
                <c:pt idx="69">
                  <c:v>3.3997252747252751E-2</c:v>
                </c:pt>
                <c:pt idx="70">
                  <c:v>3.3997252747252751E-2</c:v>
                </c:pt>
                <c:pt idx="71">
                  <c:v>3.2280219780219783E-2</c:v>
                </c:pt>
                <c:pt idx="72">
                  <c:v>3.2280219780219783E-2</c:v>
                </c:pt>
                <c:pt idx="73">
                  <c:v>2.9532967032967036E-2</c:v>
                </c:pt>
                <c:pt idx="74">
                  <c:v>2.9532967032967036E-2</c:v>
                </c:pt>
                <c:pt idx="75">
                  <c:v>2.9532967032967036E-2</c:v>
                </c:pt>
                <c:pt idx="76">
                  <c:v>2.9532967032967036E-2</c:v>
                </c:pt>
                <c:pt idx="77">
                  <c:v>2.7129120879120894E-2</c:v>
                </c:pt>
                <c:pt idx="78">
                  <c:v>2.506868131868132E-2</c:v>
                </c:pt>
                <c:pt idx="79">
                  <c:v>2.506868131868132E-2</c:v>
                </c:pt>
                <c:pt idx="80">
                  <c:v>2.3351648351648359E-2</c:v>
                </c:pt>
                <c:pt idx="81">
                  <c:v>2.3351648351648359E-2</c:v>
                </c:pt>
                <c:pt idx="82">
                  <c:v>2.2664835164835168E-2</c:v>
                </c:pt>
                <c:pt idx="83">
                  <c:v>2.2664835164835168E-2</c:v>
                </c:pt>
                <c:pt idx="84">
                  <c:v>2.0604395604395608E-2</c:v>
                </c:pt>
                <c:pt idx="85">
                  <c:v>2.0604395604395608E-2</c:v>
                </c:pt>
                <c:pt idx="86">
                  <c:v>1.888736263736264E-2</c:v>
                </c:pt>
                <c:pt idx="87">
                  <c:v>1.888736263736264E-2</c:v>
                </c:pt>
                <c:pt idx="88">
                  <c:v>1.6140109890109892E-2</c:v>
                </c:pt>
                <c:pt idx="89">
                  <c:v>1.4423076923076927E-2</c:v>
                </c:pt>
                <c:pt idx="90">
                  <c:v>1.4423076923076927E-2</c:v>
                </c:pt>
                <c:pt idx="91">
                  <c:v>1.4423076923076927E-2</c:v>
                </c:pt>
                <c:pt idx="92">
                  <c:v>1.2706043956043966E-2</c:v>
                </c:pt>
                <c:pt idx="93">
                  <c:v>1.1675824175824179E-2</c:v>
                </c:pt>
                <c:pt idx="94">
                  <c:v>1.1675824175824179E-2</c:v>
                </c:pt>
                <c:pt idx="95">
                  <c:v>1.1675824175824179E-2</c:v>
                </c:pt>
                <c:pt idx="96">
                  <c:v>7.5549450549450559E-3</c:v>
                </c:pt>
                <c:pt idx="97">
                  <c:v>7.2115384615384637E-3</c:v>
                </c:pt>
                <c:pt idx="98">
                  <c:v>7.2115384615384637E-3</c:v>
                </c:pt>
                <c:pt idx="99">
                  <c:v>3.0906593406593297E-3</c:v>
                </c:pt>
              </c:numCache>
            </c:numRef>
          </c:val>
        </c:ser>
        <c:dLbls>
          <c:showLegendKey val="0"/>
          <c:showVal val="0"/>
          <c:showCatName val="0"/>
          <c:showSerName val="0"/>
          <c:showPercent val="0"/>
          <c:showBubbleSize val="0"/>
        </c:dLbls>
        <c:gapWidth val="150"/>
        <c:axId val="55496704"/>
        <c:axId val="55498240"/>
      </c:barChart>
      <c:catAx>
        <c:axId val="55496704"/>
        <c:scaling>
          <c:orientation val="maxMin"/>
        </c:scaling>
        <c:delete val="0"/>
        <c:axPos val="l"/>
        <c:majorTickMark val="out"/>
        <c:minorTickMark val="none"/>
        <c:tickLblPos val="nextTo"/>
        <c:crossAx val="55498240"/>
        <c:crosses val="autoZero"/>
        <c:auto val="1"/>
        <c:lblAlgn val="ctr"/>
        <c:lblOffset val="100"/>
        <c:noMultiLvlLbl val="0"/>
      </c:catAx>
      <c:valAx>
        <c:axId val="55498240"/>
        <c:scaling>
          <c:orientation val="minMax"/>
        </c:scaling>
        <c:delete val="0"/>
        <c:axPos val="t"/>
        <c:majorGridlines/>
        <c:numFmt formatCode="0.00%" sourceLinked="1"/>
        <c:majorTickMark val="out"/>
        <c:minorTickMark val="none"/>
        <c:tickLblPos val="nextTo"/>
        <c:crossAx val="55496704"/>
        <c:crosses val="autoZero"/>
        <c:crossBetween val="between"/>
      </c:valAx>
    </c:plotArea>
    <c:legend>
      <c:legendPos val="tr"/>
      <c:overlay val="0"/>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a:t>
            </a:r>
            <a:r>
              <a:rPr lang="en-US" baseline="0"/>
              <a:t> 12: Species Occurring at RDGR </a:t>
            </a:r>
            <a:r>
              <a:rPr lang="en-US" sz="1800" b="1" i="0" u="none" strike="noStrike" baseline="0"/>
              <a:t>Sites (Corrected), n = 31</a:t>
            </a:r>
            <a:endParaRPr lang="en-US"/>
          </a:p>
        </c:rich>
      </c:tx>
      <c:overlay val="0"/>
    </c:title>
    <c:autoTitleDeleted val="0"/>
    <c:plotArea>
      <c:layout>
        <c:manualLayout>
          <c:layoutTarget val="inner"/>
          <c:xMode val="edge"/>
          <c:yMode val="edge"/>
          <c:x val="0.33405574904098673"/>
          <c:y val="6.0995560740092693E-2"/>
          <c:w val="0.62485135271552938"/>
          <c:h val="0.92219105019280301"/>
        </c:manualLayout>
      </c:layout>
      <c:barChart>
        <c:barDir val="bar"/>
        <c:grouping val="clustered"/>
        <c:varyColors val="0"/>
        <c:ser>
          <c:idx val="0"/>
          <c:order val="0"/>
          <c:tx>
            <c:strRef>
              <c:f>'P 2 - CA Data Overall'!$T$105</c:f>
              <c:strCache>
                <c:ptCount val="1"/>
                <c:pt idx="0">
                  <c:v>% Occurrence</c:v>
                </c:pt>
              </c:strCache>
            </c:strRef>
          </c:tx>
          <c:spPr>
            <a:solidFill>
              <a:srgbClr val="FFC000"/>
            </a:solidFill>
          </c:spPr>
          <c:invertIfNegative val="0"/>
          <c:cat>
            <c:strRef>
              <c:f>'P 2 - CA Data Overall'!$S$106:$S$205</c:f>
              <c:strCache>
                <c:ptCount val="100"/>
                <c:pt idx="0">
                  <c:v>SOLIDAGO RIDDELLII</c:v>
                </c:pt>
                <c:pt idx="1">
                  <c:v>DESCHAMPSIA CAESPITOSA</c:v>
                </c:pt>
                <c:pt idx="2">
                  <c:v>SALIX SPP.</c:v>
                </c:pt>
                <c:pt idx="3">
                  <c:v>LOBELIA KALMII</c:v>
                </c:pt>
                <c:pt idx="4">
                  <c:v>CALAMAGROSTIS INEXPANSA</c:v>
                </c:pt>
                <c:pt idx="5">
                  <c:v>SOLIDAGO GRAMINIFOLIA</c:v>
                </c:pt>
                <c:pt idx="6">
                  <c:v>ASTER HESPERIUS</c:v>
                </c:pt>
                <c:pt idx="7">
                  <c:v>GENTIANELLA CRINITA</c:v>
                </c:pt>
                <c:pt idx="8">
                  <c:v>PARNASSIA GLAUCA</c:v>
                </c:pt>
                <c:pt idx="9">
                  <c:v>JUNCUS SP.</c:v>
                </c:pt>
                <c:pt idx="10">
                  <c:v>HELIANTHUS NUTTALLII</c:v>
                </c:pt>
                <c:pt idx="11">
                  <c:v>POTENTILLA FRUTICOSA</c:v>
                </c:pt>
                <c:pt idx="12">
                  <c:v>PEDICULARIS LANCEOLATA</c:v>
                </c:pt>
                <c:pt idx="13">
                  <c:v>SYMPHYOTRICHUM LATERIFLORUM</c:v>
                </c:pt>
                <c:pt idx="14">
                  <c:v>ASTER PTARMICOIDES</c:v>
                </c:pt>
                <c:pt idx="15">
                  <c:v>LYCOPUS SP.</c:v>
                </c:pt>
                <c:pt idx="16">
                  <c:v>ASTER NOVAE-ANGLIAE</c:v>
                </c:pt>
                <c:pt idx="17">
                  <c:v>VIOLA NEPHROPHYLLA</c:v>
                </c:pt>
                <c:pt idx="18">
                  <c:v>EQUISETUM HYEMALE</c:v>
                </c:pt>
                <c:pt idx="19">
                  <c:v>MALAXIS BRACHYPODA</c:v>
                </c:pt>
                <c:pt idx="20">
                  <c:v>ZIZIA AUREA</c:v>
                </c:pt>
                <c:pt idx="21">
                  <c:v>SIUM SUAVE</c:v>
                </c:pt>
                <c:pt idx="22">
                  <c:v>MELILOTUS ALBA</c:v>
                </c:pt>
                <c:pt idx="23">
                  <c:v>HIERACIUM CANADENSE</c:v>
                </c:pt>
                <c:pt idx="24">
                  <c:v>POPULUS BALSAMIFERA</c:v>
                </c:pt>
                <c:pt idx="25">
                  <c:v>RUDBECKIA HIRTA</c:v>
                </c:pt>
                <c:pt idx="26">
                  <c:v>AGROSTIS SP.</c:v>
                </c:pt>
                <c:pt idx="27">
                  <c:v>APOCYNUM CANNABINUM</c:v>
                </c:pt>
                <c:pt idx="28">
                  <c:v>SPARTINA PECTINATA</c:v>
                </c:pt>
                <c:pt idx="29">
                  <c:v>BETULA PUMILA</c:v>
                </c:pt>
                <c:pt idx="30">
                  <c:v>ROSA SP.</c:v>
                </c:pt>
                <c:pt idx="31">
                  <c:v>MUHLENBERGIA GLOMERATA</c:v>
                </c:pt>
                <c:pt idx="32">
                  <c:v>LYCOPUS ASPER</c:v>
                </c:pt>
                <c:pt idx="33">
                  <c:v>PRUNELLA VULGARIS</c:v>
                </c:pt>
                <c:pt idx="34">
                  <c:v>SOLIDAGO GIGANTEA</c:v>
                </c:pt>
                <c:pt idx="35">
                  <c:v>SOLIDAGO SP.</c:v>
                </c:pt>
                <c:pt idx="36">
                  <c:v>AGALINIS TENUIFOLIA</c:v>
                </c:pt>
                <c:pt idx="37">
                  <c:v>CORNUS STOLONIFERA VAR STOLONIFERA</c:v>
                </c:pt>
                <c:pt idx="38">
                  <c:v>TRIFOLIUM SP.</c:v>
                </c:pt>
                <c:pt idx="39">
                  <c:v>SALIX EXIGUA</c:v>
                </c:pt>
                <c:pt idx="40">
                  <c:v>ASTER ERICOIDES</c:v>
                </c:pt>
                <c:pt idx="41">
                  <c:v>ASCLEPIAS INCARNATA</c:v>
                </c:pt>
                <c:pt idx="42">
                  <c:v>THALICTRUM DASYCARPUM</c:v>
                </c:pt>
                <c:pt idx="43">
                  <c:v>LATHYRUS PALUSTRIS</c:v>
                </c:pt>
                <c:pt idx="44">
                  <c:v>SPIRANTHES SP.</c:v>
                </c:pt>
                <c:pt idx="45">
                  <c:v>EPILOBIUM CILIATUM</c:v>
                </c:pt>
                <c:pt idx="46">
                  <c:v>GENTIANA ANDREWSII</c:v>
                </c:pt>
                <c:pt idx="47">
                  <c:v>AGROSTIS SCABRA</c:v>
                </c:pt>
                <c:pt idx="48">
                  <c:v>SOLIDAGO CANADENSIS</c:v>
                </c:pt>
                <c:pt idx="49">
                  <c:v>CIRSIUM MUTICUM</c:v>
                </c:pt>
                <c:pt idx="50">
                  <c:v>FRAGARIA VIRGINIANA</c:v>
                </c:pt>
                <c:pt idx="51">
                  <c:v>TYPHA LATIFOLIA</c:v>
                </c:pt>
                <c:pt idx="52">
                  <c:v>AGROPYRON SP.</c:v>
                </c:pt>
                <c:pt idx="53">
                  <c:v>SOLIDAGO CANADENSIS VAR GILVOCANESCENS</c:v>
                </c:pt>
                <c:pt idx="54">
                  <c:v>SOLIDAGO NEMORALIS</c:v>
                </c:pt>
                <c:pt idx="55">
                  <c:v>PRENANTHES RACEMOSA</c:v>
                </c:pt>
                <c:pt idx="56">
                  <c:v>JUNCUS BALTICUS</c:v>
                </c:pt>
                <c:pt idx="57">
                  <c:v>EQUISETUM ARVENSE</c:v>
                </c:pt>
                <c:pt idx="58">
                  <c:v>SCIRPUS ATROVIRENS</c:v>
                </c:pt>
                <c:pt idx="59">
                  <c:v>BROMUS CILIATUS</c:v>
                </c:pt>
                <c:pt idx="60">
                  <c:v>VICIA AMERICANA</c:v>
                </c:pt>
                <c:pt idx="61">
                  <c:v>SORGHASTRUM NUTANS</c:v>
                </c:pt>
                <c:pt idx="62">
                  <c:v>MENTHA SP.</c:v>
                </c:pt>
                <c:pt idx="63">
                  <c:v>RUMEX CRISPUS</c:v>
                </c:pt>
                <c:pt idx="64">
                  <c:v>SOLIDAGO RIGIDA</c:v>
                </c:pt>
                <c:pt idx="65">
                  <c:v>LIATRIS LIGULISTYLIS</c:v>
                </c:pt>
                <c:pt idx="66">
                  <c:v>PANICUM CAPILLARE</c:v>
                </c:pt>
                <c:pt idx="67">
                  <c:v>PHLEUM PRATENSE</c:v>
                </c:pt>
                <c:pt idx="68">
                  <c:v>TOFIELDIA GLUTINOSA</c:v>
                </c:pt>
                <c:pt idx="69">
                  <c:v>PHALARIS ARUNDINACEA</c:v>
                </c:pt>
                <c:pt idx="70">
                  <c:v>POPULUS TREMULOIDES</c:v>
                </c:pt>
                <c:pt idx="71">
                  <c:v>TRIFOLIUM REPENS</c:v>
                </c:pt>
                <c:pt idx="72">
                  <c:v>BETULA PAPYRIFERA</c:v>
                </c:pt>
                <c:pt idx="73">
                  <c:v>LARIX LARICINA</c:v>
                </c:pt>
                <c:pt idx="74">
                  <c:v>LYSIMACHIA QUADRIFLORA</c:v>
                </c:pt>
                <c:pt idx="75">
                  <c:v>PLATANTHERA HYPERBOREA</c:v>
                </c:pt>
                <c:pt idx="76">
                  <c:v>CAREX SP.</c:v>
                </c:pt>
                <c:pt idx="77">
                  <c:v>ALISMA PLANTAGO-AQUATICA</c:v>
                </c:pt>
                <c:pt idx="78">
                  <c:v>ASTRAGALUS DRUMMONDII</c:v>
                </c:pt>
                <c:pt idx="79">
                  <c:v>ELEOCHARIS SP.</c:v>
                </c:pt>
                <c:pt idx="80">
                  <c:v>GENTIANA AFFINIS</c:v>
                </c:pt>
                <c:pt idx="81">
                  <c:v>POTENTILLA SP.</c:v>
                </c:pt>
                <c:pt idx="82">
                  <c:v>SPIRANTHES MAGNICAMPORUM</c:v>
                </c:pt>
                <c:pt idx="83">
                  <c:v>ELYMUS CANADENSIS</c:v>
                </c:pt>
                <c:pt idx="84">
                  <c:v>LOTUS CORNICULATUS</c:v>
                </c:pt>
                <c:pt idx="85">
                  <c:v>PICEA GLAUCA</c:v>
                </c:pt>
                <c:pt idx="86">
                  <c:v>RUBUS PUBESCENS</c:v>
                </c:pt>
                <c:pt idx="87">
                  <c:v>STACHYS PALUSTRIS</c:v>
                </c:pt>
                <c:pt idx="88">
                  <c:v>POTENTILLA ANSERINA</c:v>
                </c:pt>
                <c:pt idx="89">
                  <c:v>AMBROSIA PSILOSTACHYA</c:v>
                </c:pt>
                <c:pt idx="90">
                  <c:v>PANICUM SP.</c:v>
                </c:pt>
                <c:pt idx="91">
                  <c:v>SCIRPUS SP.</c:v>
                </c:pt>
                <c:pt idx="92">
                  <c:v>SONCHUS ARVENSIS</c:v>
                </c:pt>
                <c:pt idx="93">
                  <c:v>MUHLENBERGIA RICHARDSONIS</c:v>
                </c:pt>
                <c:pt idx="94">
                  <c:v>LOBELIA SPICATA</c:v>
                </c:pt>
                <c:pt idx="95">
                  <c:v>CYPRIPEDIUM SP.</c:v>
                </c:pt>
                <c:pt idx="96">
                  <c:v>LYSIMACHIA CILIATA</c:v>
                </c:pt>
                <c:pt idx="97">
                  <c:v>PLANTAGO MAJOR</c:v>
                </c:pt>
                <c:pt idx="98">
                  <c:v>POPULUS DELTOIDES</c:v>
                </c:pt>
                <c:pt idx="99">
                  <c:v>RIBES SP.</c:v>
                </c:pt>
              </c:strCache>
            </c:strRef>
          </c:cat>
          <c:val>
            <c:numRef>
              <c:f>'P 2 - CA Data Overall'!$T$106:$T$205</c:f>
              <c:numCache>
                <c:formatCode>0.00%</c:formatCode>
                <c:ptCount val="100"/>
                <c:pt idx="0">
                  <c:v>0.73459101382488479</c:v>
                </c:pt>
                <c:pt idx="1">
                  <c:v>0.63436059907834097</c:v>
                </c:pt>
                <c:pt idx="2">
                  <c:v>0.52318548387096775</c:v>
                </c:pt>
                <c:pt idx="3">
                  <c:v>0.40351382488479265</c:v>
                </c:pt>
                <c:pt idx="4">
                  <c:v>0.37975230414746547</c:v>
                </c:pt>
                <c:pt idx="5">
                  <c:v>0.37528801843317977</c:v>
                </c:pt>
                <c:pt idx="6">
                  <c:v>0.36189516129032262</c:v>
                </c:pt>
                <c:pt idx="7">
                  <c:v>0.34792626728110598</c:v>
                </c:pt>
                <c:pt idx="8">
                  <c:v>0.32661290322580644</c:v>
                </c:pt>
                <c:pt idx="9">
                  <c:v>0.30774769585253459</c:v>
                </c:pt>
                <c:pt idx="10">
                  <c:v>0.29939516129032262</c:v>
                </c:pt>
                <c:pt idx="11">
                  <c:v>0.2955069124423963</c:v>
                </c:pt>
                <c:pt idx="12">
                  <c:v>0.29233870967741937</c:v>
                </c:pt>
                <c:pt idx="13">
                  <c:v>0.27793778801843316</c:v>
                </c:pt>
                <c:pt idx="14">
                  <c:v>0.27203341013824889</c:v>
                </c:pt>
                <c:pt idx="15">
                  <c:v>0.26008064516129031</c:v>
                </c:pt>
                <c:pt idx="16">
                  <c:v>0.25216013824884798</c:v>
                </c:pt>
                <c:pt idx="17">
                  <c:v>0.24380760368663595</c:v>
                </c:pt>
                <c:pt idx="18">
                  <c:v>0.2387672811059908</c:v>
                </c:pt>
                <c:pt idx="19">
                  <c:v>0.22235023041474655</c:v>
                </c:pt>
                <c:pt idx="20">
                  <c:v>0.21356566820276496</c:v>
                </c:pt>
                <c:pt idx="21">
                  <c:v>0.2134216589861751</c:v>
                </c:pt>
                <c:pt idx="22">
                  <c:v>0.21298963133640553</c:v>
                </c:pt>
                <c:pt idx="23">
                  <c:v>0.20449308755760368</c:v>
                </c:pt>
                <c:pt idx="24">
                  <c:v>0.2040610599078341</c:v>
                </c:pt>
                <c:pt idx="25">
                  <c:v>0.19426843317972348</c:v>
                </c:pt>
                <c:pt idx="26">
                  <c:v>0.19311635944700459</c:v>
                </c:pt>
                <c:pt idx="27">
                  <c:v>0.19167626728110601</c:v>
                </c:pt>
                <c:pt idx="28">
                  <c:v>0.19124423963133635</c:v>
                </c:pt>
                <c:pt idx="29">
                  <c:v>0.18922811059907835</c:v>
                </c:pt>
                <c:pt idx="30">
                  <c:v>0.1762672811059908</c:v>
                </c:pt>
                <c:pt idx="31">
                  <c:v>0.17324308755760368</c:v>
                </c:pt>
                <c:pt idx="32">
                  <c:v>0.16676267281105991</c:v>
                </c:pt>
                <c:pt idx="33">
                  <c:v>0.15192972350230416</c:v>
                </c:pt>
                <c:pt idx="34">
                  <c:v>0.13853686635944704</c:v>
                </c:pt>
                <c:pt idx="35">
                  <c:v>0.13652073732718895</c:v>
                </c:pt>
                <c:pt idx="36">
                  <c:v>0.13450460829493088</c:v>
                </c:pt>
                <c:pt idx="37">
                  <c:v>0.13162442396313365</c:v>
                </c:pt>
                <c:pt idx="38">
                  <c:v>0.12557603686635943</c:v>
                </c:pt>
                <c:pt idx="39">
                  <c:v>0.11765552995391705</c:v>
                </c:pt>
                <c:pt idx="40">
                  <c:v>0.1153513824884792</c:v>
                </c:pt>
                <c:pt idx="41">
                  <c:v>0.11319124423963133</c:v>
                </c:pt>
                <c:pt idx="42">
                  <c:v>9.8358294930875584E-2</c:v>
                </c:pt>
                <c:pt idx="43">
                  <c:v>8.84216589861751E-2</c:v>
                </c:pt>
                <c:pt idx="44">
                  <c:v>8.3381336405529957E-2</c:v>
                </c:pt>
                <c:pt idx="45">
                  <c:v>7.8917050691244245E-2</c:v>
                </c:pt>
                <c:pt idx="46">
                  <c:v>7.6468894009216581E-2</c:v>
                </c:pt>
                <c:pt idx="47">
                  <c:v>7.546082949308755E-2</c:v>
                </c:pt>
                <c:pt idx="48">
                  <c:v>7.5172811059907807E-2</c:v>
                </c:pt>
                <c:pt idx="49">
                  <c:v>6.9988479262672806E-2</c:v>
                </c:pt>
                <c:pt idx="50">
                  <c:v>6.7252304147465525E-2</c:v>
                </c:pt>
                <c:pt idx="51">
                  <c:v>6.6532258064516125E-2</c:v>
                </c:pt>
                <c:pt idx="52">
                  <c:v>6.5524193548387094E-2</c:v>
                </c:pt>
                <c:pt idx="53">
                  <c:v>6.5524193548387094E-2</c:v>
                </c:pt>
                <c:pt idx="54">
                  <c:v>6.3220046082949288E-2</c:v>
                </c:pt>
                <c:pt idx="55">
                  <c:v>6.1059907834101382E-2</c:v>
                </c:pt>
                <c:pt idx="56">
                  <c:v>5.8179723502304159E-2</c:v>
                </c:pt>
                <c:pt idx="57">
                  <c:v>5.6163594470046069E-2</c:v>
                </c:pt>
                <c:pt idx="58">
                  <c:v>5.5587557603686638E-2</c:v>
                </c:pt>
                <c:pt idx="59">
                  <c:v>5.414746543778802E-2</c:v>
                </c:pt>
                <c:pt idx="60">
                  <c:v>5.2707373271889402E-2</c:v>
                </c:pt>
                <c:pt idx="61">
                  <c:v>5.0691244239631339E-2</c:v>
                </c:pt>
                <c:pt idx="62">
                  <c:v>4.6658986175115207E-2</c:v>
                </c:pt>
                <c:pt idx="63">
                  <c:v>4.6658986175115207E-2</c:v>
                </c:pt>
                <c:pt idx="64">
                  <c:v>4.6514976958525356E-2</c:v>
                </c:pt>
                <c:pt idx="65">
                  <c:v>4.4786866359447036E-2</c:v>
                </c:pt>
                <c:pt idx="66">
                  <c:v>4.2194700460829487E-2</c:v>
                </c:pt>
                <c:pt idx="67">
                  <c:v>3.5282258064516125E-2</c:v>
                </c:pt>
                <c:pt idx="68">
                  <c:v>3.4274193548387094E-2</c:v>
                </c:pt>
                <c:pt idx="69">
                  <c:v>3.3266129032258063E-2</c:v>
                </c:pt>
                <c:pt idx="70">
                  <c:v>3.0961981566820285E-2</c:v>
                </c:pt>
                <c:pt idx="71">
                  <c:v>2.880184331797235E-2</c:v>
                </c:pt>
                <c:pt idx="72">
                  <c:v>2.7793778801843319E-2</c:v>
                </c:pt>
                <c:pt idx="73">
                  <c:v>2.7793778801843319E-2</c:v>
                </c:pt>
                <c:pt idx="74">
                  <c:v>2.7793778801843319E-2</c:v>
                </c:pt>
                <c:pt idx="75">
                  <c:v>2.7793778801843319E-2</c:v>
                </c:pt>
                <c:pt idx="76">
                  <c:v>2.4913594470046069E-2</c:v>
                </c:pt>
                <c:pt idx="77">
                  <c:v>2.3329493087557603E-2</c:v>
                </c:pt>
                <c:pt idx="78">
                  <c:v>2.3329493087557603E-2</c:v>
                </c:pt>
                <c:pt idx="79">
                  <c:v>2.3329493087557603E-2</c:v>
                </c:pt>
                <c:pt idx="80">
                  <c:v>2.3329493087557603E-2</c:v>
                </c:pt>
                <c:pt idx="81">
                  <c:v>2.3329493087557603E-2</c:v>
                </c:pt>
                <c:pt idx="82">
                  <c:v>2.3329493087557603E-2</c:v>
                </c:pt>
                <c:pt idx="83">
                  <c:v>2.3329493087557603E-2</c:v>
                </c:pt>
                <c:pt idx="84">
                  <c:v>2.3329493087557603E-2</c:v>
                </c:pt>
                <c:pt idx="85">
                  <c:v>2.3329493087557603E-2</c:v>
                </c:pt>
                <c:pt idx="86">
                  <c:v>2.3329493087557603E-2</c:v>
                </c:pt>
                <c:pt idx="87">
                  <c:v>2.3329493087557603E-2</c:v>
                </c:pt>
                <c:pt idx="88">
                  <c:v>2.2897465437788006E-2</c:v>
                </c:pt>
                <c:pt idx="89">
                  <c:v>1.9873271889400919E-2</c:v>
                </c:pt>
                <c:pt idx="90">
                  <c:v>1.8865207373271888E-2</c:v>
                </c:pt>
                <c:pt idx="91">
                  <c:v>1.8865207373271888E-2</c:v>
                </c:pt>
                <c:pt idx="92">
                  <c:v>1.8433179723502308E-2</c:v>
                </c:pt>
                <c:pt idx="93">
                  <c:v>1.6417050691244231E-2</c:v>
                </c:pt>
                <c:pt idx="94">
                  <c:v>1.5408986175115207E-2</c:v>
                </c:pt>
                <c:pt idx="95">
                  <c:v>1.4400921658986175E-2</c:v>
                </c:pt>
                <c:pt idx="96">
                  <c:v>1.296082949308755E-2</c:v>
                </c:pt>
                <c:pt idx="97">
                  <c:v>9.9366359447004594E-3</c:v>
                </c:pt>
                <c:pt idx="98">
                  <c:v>9.9366359447004594E-3</c:v>
                </c:pt>
                <c:pt idx="99">
                  <c:v>9.9366359447004594E-3</c:v>
                </c:pt>
              </c:numCache>
            </c:numRef>
          </c:val>
        </c:ser>
        <c:dLbls>
          <c:showLegendKey val="0"/>
          <c:showVal val="0"/>
          <c:showCatName val="0"/>
          <c:showSerName val="0"/>
          <c:showPercent val="0"/>
          <c:showBubbleSize val="0"/>
        </c:dLbls>
        <c:gapWidth val="150"/>
        <c:axId val="55506432"/>
        <c:axId val="55507968"/>
      </c:barChart>
      <c:catAx>
        <c:axId val="55506432"/>
        <c:scaling>
          <c:orientation val="maxMin"/>
        </c:scaling>
        <c:delete val="0"/>
        <c:axPos val="l"/>
        <c:majorTickMark val="out"/>
        <c:minorTickMark val="none"/>
        <c:tickLblPos val="nextTo"/>
        <c:crossAx val="55507968"/>
        <c:crosses val="autoZero"/>
        <c:auto val="1"/>
        <c:lblAlgn val="ctr"/>
        <c:lblOffset val="100"/>
        <c:noMultiLvlLbl val="0"/>
      </c:catAx>
      <c:valAx>
        <c:axId val="55507968"/>
        <c:scaling>
          <c:orientation val="minMax"/>
        </c:scaling>
        <c:delete val="0"/>
        <c:axPos val="t"/>
        <c:majorGridlines/>
        <c:numFmt formatCode="0.00%" sourceLinked="1"/>
        <c:majorTickMark val="out"/>
        <c:minorTickMark val="none"/>
        <c:tickLblPos val="nextTo"/>
        <c:crossAx val="55506432"/>
        <c:crosses val="autoZero"/>
        <c:crossBetween val="between"/>
      </c:valAx>
    </c:plotArea>
    <c:legend>
      <c:legendPos val="tr"/>
      <c:overlay val="0"/>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13: Species Occurring at Control </a:t>
            </a:r>
            <a:r>
              <a:rPr lang="en-US" sz="1800" b="1" i="0" u="none" strike="noStrike" baseline="0"/>
              <a:t>Sites (Corrected), n = 47</a:t>
            </a:r>
            <a:endParaRPr lang="en-US"/>
          </a:p>
        </c:rich>
      </c:tx>
      <c:overlay val="0"/>
    </c:title>
    <c:autoTitleDeleted val="0"/>
    <c:plotArea>
      <c:layout>
        <c:manualLayout>
          <c:layoutTarget val="inner"/>
          <c:xMode val="edge"/>
          <c:yMode val="edge"/>
          <c:x val="0.32804945767321281"/>
          <c:y val="5.3731812266348551E-2"/>
          <c:w val="0.6341875217405053"/>
          <c:h val="0.93145162303193851"/>
        </c:manualLayout>
      </c:layout>
      <c:barChart>
        <c:barDir val="bar"/>
        <c:grouping val="clustered"/>
        <c:varyColors val="0"/>
        <c:ser>
          <c:idx val="0"/>
          <c:order val="0"/>
          <c:tx>
            <c:strRef>
              <c:f>'P 2 - CA Data Overall'!$Y$105</c:f>
              <c:strCache>
                <c:ptCount val="1"/>
                <c:pt idx="0">
                  <c:v>% Occurrence</c:v>
                </c:pt>
              </c:strCache>
            </c:strRef>
          </c:tx>
          <c:spPr>
            <a:solidFill>
              <a:schemeClr val="tx1">
                <a:lumMod val="50000"/>
                <a:lumOff val="50000"/>
              </a:schemeClr>
            </a:solidFill>
          </c:spPr>
          <c:invertIfNegative val="0"/>
          <c:cat>
            <c:strRef>
              <c:f>'P 2 - CA Data Overall'!$X$106:$X$205</c:f>
              <c:strCache>
                <c:ptCount val="100"/>
                <c:pt idx="0">
                  <c:v>ANEMONE MULTIFIDA</c:v>
                </c:pt>
                <c:pt idx="1">
                  <c:v>HELIANTHUS X LAETIFLORUS</c:v>
                </c:pt>
                <c:pt idx="2">
                  <c:v>ELAEAGNUS COMMUTATA</c:v>
                </c:pt>
                <c:pt idx="3">
                  <c:v>ARTEMISIA LUDOVICIANA</c:v>
                </c:pt>
                <c:pt idx="4">
                  <c:v>ASTER LAEVIS</c:v>
                </c:pt>
                <c:pt idx="5">
                  <c:v>ROSA ARKANSANA</c:v>
                </c:pt>
                <c:pt idx="6">
                  <c:v>CIRSIUM FLODMANII</c:v>
                </c:pt>
                <c:pt idx="7">
                  <c:v>OENOTHERA BIENNIS</c:v>
                </c:pt>
                <c:pt idx="8">
                  <c:v>HELIANTHUS MAXIMILIANI</c:v>
                </c:pt>
                <c:pt idx="9">
                  <c:v>ASCLEPIAS OVALIFOLIA</c:v>
                </c:pt>
                <c:pt idx="10">
                  <c:v>POA PRATENSIS</c:v>
                </c:pt>
                <c:pt idx="11">
                  <c:v>ZIZIA APTERA</c:v>
                </c:pt>
                <c:pt idx="12">
                  <c:v>ANDROPOGON SCOPARIUS</c:v>
                </c:pt>
                <c:pt idx="13">
                  <c:v>PANICUM VIRGATUM</c:v>
                </c:pt>
                <c:pt idx="14">
                  <c:v>STIPA SPARTEA</c:v>
                </c:pt>
                <c:pt idx="15">
                  <c:v>SYMPHORICARPOS OCCIDENTALIS</c:v>
                </c:pt>
                <c:pt idx="16">
                  <c:v>LIATRIS PUNCTATA</c:v>
                </c:pt>
                <c:pt idx="17">
                  <c:v>ASTER ERICOIDES</c:v>
                </c:pt>
                <c:pt idx="18">
                  <c:v>MONARDA FISTULOSA</c:v>
                </c:pt>
                <c:pt idx="19">
                  <c:v>SISYRINCHIUM MONTANUM</c:v>
                </c:pt>
                <c:pt idx="20">
                  <c:v>AGROPYRON TRACHYCAULUM</c:v>
                </c:pt>
                <c:pt idx="21">
                  <c:v>ERIGERON GLABELLUS</c:v>
                </c:pt>
                <c:pt idx="22">
                  <c:v>ACHILLEA MILLEFOLIUM</c:v>
                </c:pt>
                <c:pt idx="23">
                  <c:v>POTENTILLA ARGUTA</c:v>
                </c:pt>
                <c:pt idx="24">
                  <c:v>PANICUM LEIBERGII</c:v>
                </c:pt>
                <c:pt idx="25">
                  <c:v>AMELANCHIER ALNIFOLIA</c:v>
                </c:pt>
                <c:pt idx="26">
                  <c:v>ANETHUM GRAVEOLENS</c:v>
                </c:pt>
                <c:pt idx="27">
                  <c:v>PSORALEA ESCULENTA</c:v>
                </c:pt>
                <c:pt idx="28">
                  <c:v>HEUCHERA RICHARDSONII</c:v>
                </c:pt>
                <c:pt idx="29">
                  <c:v>TRAGOPOGON DUBIUS</c:v>
                </c:pt>
                <c:pt idx="30">
                  <c:v>LITHOSPERMUM CANESCENS</c:v>
                </c:pt>
                <c:pt idx="31">
                  <c:v>COMANDRA UMBELLATA</c:v>
                </c:pt>
                <c:pt idx="32">
                  <c:v>CYPRIPEDIUM CALCEOLUS VAR PUBESCENS</c:v>
                </c:pt>
                <c:pt idx="33">
                  <c:v>AGOSERIS GLAUCA</c:v>
                </c:pt>
                <c:pt idx="34">
                  <c:v>ARTEMISIA BIENNIS</c:v>
                </c:pt>
                <c:pt idx="35">
                  <c:v>GEUM TRIFLORUM</c:v>
                </c:pt>
                <c:pt idx="36">
                  <c:v>PRUNUS PUMILA</c:v>
                </c:pt>
                <c:pt idx="37">
                  <c:v>SOLIDAGO CANADENSIS</c:v>
                </c:pt>
                <c:pt idx="38">
                  <c:v>HYPOXIS HIRSUTA</c:v>
                </c:pt>
                <c:pt idx="39">
                  <c:v>LILIUM PHILADELPHICUM</c:v>
                </c:pt>
                <c:pt idx="40">
                  <c:v>ANTENNARIA SP.</c:v>
                </c:pt>
                <c:pt idx="41">
                  <c:v>GAILLARDIA ARISTATA</c:v>
                </c:pt>
                <c:pt idx="42">
                  <c:v>PRUNUS VIRGINIANA</c:v>
                </c:pt>
                <c:pt idx="43">
                  <c:v>GRINDELIA SQUARROSA</c:v>
                </c:pt>
                <c:pt idx="44">
                  <c:v>PSORALEA ARGOPHYLLA</c:v>
                </c:pt>
                <c:pt idx="45">
                  <c:v>ANDROPOGON GERARDII</c:v>
                </c:pt>
                <c:pt idx="46">
                  <c:v>CHRYSOPSIS VILLOSA</c:v>
                </c:pt>
                <c:pt idx="47">
                  <c:v>ASCLEPIAS SPECIOSA</c:v>
                </c:pt>
                <c:pt idx="48">
                  <c:v>ASTRAGALUS CRASSICARPUS</c:v>
                </c:pt>
                <c:pt idx="49">
                  <c:v>OXYTROPIS SPLENDENS</c:v>
                </c:pt>
                <c:pt idx="50">
                  <c:v>PINUS BANKSIANA</c:v>
                </c:pt>
                <c:pt idx="51">
                  <c:v>RUBUS IDAEUS</c:v>
                </c:pt>
                <c:pt idx="52">
                  <c:v>SPOROBOLUS CRYPTANDRUS</c:v>
                </c:pt>
                <c:pt idx="53">
                  <c:v>STIPA VIRIDULA</c:v>
                </c:pt>
                <c:pt idx="54">
                  <c:v>LEDUM GROENLANDICUM</c:v>
                </c:pt>
                <c:pt idx="55">
                  <c:v>ARCTOSTAPHYLOS UVA-URSI</c:v>
                </c:pt>
                <c:pt idx="56">
                  <c:v>TARAXACUM OFFICINALE</c:v>
                </c:pt>
                <c:pt idx="57">
                  <c:v>LATHYRUS VENOSUS</c:v>
                </c:pt>
                <c:pt idx="58">
                  <c:v>ASTRAGALUS SP.</c:v>
                </c:pt>
                <c:pt idx="59">
                  <c:v>CIRSIUM DRUMMONDII</c:v>
                </c:pt>
                <c:pt idx="60">
                  <c:v>DALEA CANDIDA</c:v>
                </c:pt>
                <c:pt idx="61">
                  <c:v>AGROSTIS STOLONIFERA</c:v>
                </c:pt>
                <c:pt idx="62">
                  <c:v>ARTEMISIA LONGIFOLIA</c:v>
                </c:pt>
                <c:pt idx="63">
                  <c:v>ASTER CILIOLATUS</c:v>
                </c:pt>
                <c:pt idx="64">
                  <c:v>DALEA PURPUREA VAR PURPUREA</c:v>
                </c:pt>
                <c:pt idx="65">
                  <c:v>SPOROBOLUS HETEROLEPIS</c:v>
                </c:pt>
                <c:pt idx="66">
                  <c:v>CRATAEGUS SP.</c:v>
                </c:pt>
                <c:pt idx="67">
                  <c:v>VIOLA PEDATIFIDA</c:v>
                </c:pt>
                <c:pt idx="68">
                  <c:v>SOLIDAGO NEMORALIS</c:v>
                </c:pt>
                <c:pt idx="69">
                  <c:v>AMORPHA NANA</c:v>
                </c:pt>
                <c:pt idx="70">
                  <c:v>PARNASSIA SP.</c:v>
                </c:pt>
                <c:pt idx="71">
                  <c:v>GLYCYRRHIZA LEPIDOTA</c:v>
                </c:pt>
                <c:pt idx="72">
                  <c:v>AMORPHA CANESCENS</c:v>
                </c:pt>
                <c:pt idx="73">
                  <c:v>LINUM LEWISII</c:v>
                </c:pt>
                <c:pt idx="74">
                  <c:v>SPOROBOLUS ASPER</c:v>
                </c:pt>
                <c:pt idx="75">
                  <c:v>ALLIUM STELLATUM</c:v>
                </c:pt>
                <c:pt idx="76">
                  <c:v>LIATRIS LIGULISTYLIS</c:v>
                </c:pt>
                <c:pt idx="77">
                  <c:v>PRUNUS AMERICANA</c:v>
                </c:pt>
                <c:pt idx="78">
                  <c:v>ULMUS PUMILA</c:v>
                </c:pt>
                <c:pt idx="79">
                  <c:v>POLYGALA SENEGA</c:v>
                </c:pt>
                <c:pt idx="80">
                  <c:v>ARTEMISIA ABSINTHIUM</c:v>
                </c:pt>
                <c:pt idx="81">
                  <c:v>ERIGERON CANADENSIS</c:v>
                </c:pt>
                <c:pt idx="82">
                  <c:v>SONCHUS SP.</c:v>
                </c:pt>
                <c:pt idx="83">
                  <c:v>VIOLA ADUNCA</c:v>
                </c:pt>
                <c:pt idx="84">
                  <c:v>ZIGADENUS ELEGANS</c:v>
                </c:pt>
                <c:pt idx="85">
                  <c:v>CASTILLEJA COCCINEA</c:v>
                </c:pt>
                <c:pt idx="86">
                  <c:v>TOFIELDIA GLUTINOSA</c:v>
                </c:pt>
                <c:pt idx="87">
                  <c:v>SOLIDAGO MISSOURIENSIS</c:v>
                </c:pt>
                <c:pt idx="88">
                  <c:v>ERIGERON PHILADELPHICUS</c:v>
                </c:pt>
                <c:pt idx="89">
                  <c:v>PEDICULARIS CANADENSIS</c:v>
                </c:pt>
                <c:pt idx="90">
                  <c:v>SMILACINA STELLATA</c:v>
                </c:pt>
                <c:pt idx="91">
                  <c:v>BROMUS INERMIS</c:v>
                </c:pt>
                <c:pt idx="92">
                  <c:v>AGASTACHE FOENICULUM</c:v>
                </c:pt>
                <c:pt idx="93">
                  <c:v>KOELERIA CRISTATA</c:v>
                </c:pt>
                <c:pt idx="94">
                  <c:v>SANICULA MARILANDICA</c:v>
                </c:pt>
                <c:pt idx="95">
                  <c:v>SOLIDAGO RIGIDA</c:v>
                </c:pt>
                <c:pt idx="96">
                  <c:v>BIDENS AMPLISSIMA</c:v>
                </c:pt>
                <c:pt idx="97">
                  <c:v>MAIANTHEMUM CANADENSE</c:v>
                </c:pt>
                <c:pt idx="98">
                  <c:v>ORYZOPSIS SP.</c:v>
                </c:pt>
                <c:pt idx="99">
                  <c:v>SOLIDAGO SPATHULATA</c:v>
                </c:pt>
              </c:strCache>
            </c:strRef>
          </c:cat>
          <c:val>
            <c:numRef>
              <c:f>'P 2 - CA Data Overall'!$Y$106:$Y$205</c:f>
              <c:numCache>
                <c:formatCode>0.00%</c:formatCode>
                <c:ptCount val="100"/>
                <c:pt idx="0">
                  <c:v>0.36778115501519754</c:v>
                </c:pt>
                <c:pt idx="1">
                  <c:v>0.28742401215805469</c:v>
                </c:pt>
                <c:pt idx="2">
                  <c:v>0.26405775075987842</c:v>
                </c:pt>
                <c:pt idx="3">
                  <c:v>0.25721884498480241</c:v>
                </c:pt>
                <c:pt idx="4">
                  <c:v>0.22473404255319152</c:v>
                </c:pt>
                <c:pt idx="5">
                  <c:v>0.22207446808510634</c:v>
                </c:pt>
                <c:pt idx="6">
                  <c:v>0.21333586626139817</c:v>
                </c:pt>
                <c:pt idx="7">
                  <c:v>0.20963145896656538</c:v>
                </c:pt>
                <c:pt idx="8">
                  <c:v>0.19205927051671734</c:v>
                </c:pt>
                <c:pt idx="9">
                  <c:v>0.18863981762917933</c:v>
                </c:pt>
                <c:pt idx="10">
                  <c:v>0.17325227963525835</c:v>
                </c:pt>
                <c:pt idx="11">
                  <c:v>0.16242401215805469</c:v>
                </c:pt>
                <c:pt idx="12">
                  <c:v>0.15795972644376893</c:v>
                </c:pt>
                <c:pt idx="13">
                  <c:v>0.15368541033434652</c:v>
                </c:pt>
                <c:pt idx="14">
                  <c:v>0.14950607902735563</c:v>
                </c:pt>
                <c:pt idx="15">
                  <c:v>0.14532674772036469</c:v>
                </c:pt>
                <c:pt idx="16">
                  <c:v>0.14475683890577506</c:v>
                </c:pt>
                <c:pt idx="17">
                  <c:v>0.14143237082066873</c:v>
                </c:pt>
                <c:pt idx="18">
                  <c:v>0.13953267477203646</c:v>
                </c:pt>
                <c:pt idx="19">
                  <c:v>0.12509498480243164</c:v>
                </c:pt>
                <c:pt idx="20">
                  <c:v>0.12139057750759877</c:v>
                </c:pt>
                <c:pt idx="21">
                  <c:v>0.11901595744680851</c:v>
                </c:pt>
                <c:pt idx="22">
                  <c:v>0.116451367781155</c:v>
                </c:pt>
                <c:pt idx="23">
                  <c:v>0.11588145896656535</c:v>
                </c:pt>
                <c:pt idx="24">
                  <c:v>0.1145516717325228</c:v>
                </c:pt>
                <c:pt idx="25">
                  <c:v>0.10144376899696048</c:v>
                </c:pt>
                <c:pt idx="26">
                  <c:v>0.10087386018237081</c:v>
                </c:pt>
                <c:pt idx="27">
                  <c:v>9.9829027355623101E-2</c:v>
                </c:pt>
                <c:pt idx="28">
                  <c:v>9.878419452887538E-2</c:v>
                </c:pt>
                <c:pt idx="29">
                  <c:v>9.4319908814589667E-2</c:v>
                </c:pt>
                <c:pt idx="30">
                  <c:v>8.8620820668693034E-2</c:v>
                </c:pt>
                <c:pt idx="31">
                  <c:v>8.8335866261398166E-2</c:v>
                </c:pt>
                <c:pt idx="32">
                  <c:v>8.7765957446808512E-2</c:v>
                </c:pt>
                <c:pt idx="33">
                  <c:v>8.4346504559270521E-2</c:v>
                </c:pt>
                <c:pt idx="34">
                  <c:v>8.3301671732522786E-2</c:v>
                </c:pt>
                <c:pt idx="35">
                  <c:v>8.2256838905775093E-2</c:v>
                </c:pt>
                <c:pt idx="36">
                  <c:v>8.1971884498480238E-2</c:v>
                </c:pt>
                <c:pt idx="37">
                  <c:v>7.997720364741645E-2</c:v>
                </c:pt>
                <c:pt idx="38">
                  <c:v>7.9122340425531901E-2</c:v>
                </c:pt>
                <c:pt idx="39">
                  <c:v>6.9623860182370809E-2</c:v>
                </c:pt>
                <c:pt idx="40">
                  <c:v>6.6489361702127658E-2</c:v>
                </c:pt>
                <c:pt idx="41">
                  <c:v>6.6204407294832818E-2</c:v>
                </c:pt>
                <c:pt idx="42">
                  <c:v>6.2025075987841932E-2</c:v>
                </c:pt>
                <c:pt idx="43">
                  <c:v>5.8320668693009114E-2</c:v>
                </c:pt>
                <c:pt idx="44">
                  <c:v>5.72758358662614E-2</c:v>
                </c:pt>
                <c:pt idx="45">
                  <c:v>5.6420972644376954E-2</c:v>
                </c:pt>
                <c:pt idx="46">
                  <c:v>5.2811550151975688E-2</c:v>
                </c:pt>
                <c:pt idx="47">
                  <c:v>5.0436930091185404E-2</c:v>
                </c:pt>
                <c:pt idx="48">
                  <c:v>5.0436930091185404E-2</c:v>
                </c:pt>
                <c:pt idx="49">
                  <c:v>5.0436930091185404E-2</c:v>
                </c:pt>
                <c:pt idx="50">
                  <c:v>5.0436930091185404E-2</c:v>
                </c:pt>
                <c:pt idx="51">
                  <c:v>5.0436930091185404E-2</c:v>
                </c:pt>
                <c:pt idx="52">
                  <c:v>5.0436930091185404E-2</c:v>
                </c:pt>
                <c:pt idx="53">
                  <c:v>5.0436930091185404E-2</c:v>
                </c:pt>
                <c:pt idx="54">
                  <c:v>4.939209726443769E-2</c:v>
                </c:pt>
                <c:pt idx="55">
                  <c:v>4.8347264437689969E-2</c:v>
                </c:pt>
                <c:pt idx="56">
                  <c:v>4.7587386018237088E-2</c:v>
                </c:pt>
                <c:pt idx="57">
                  <c:v>4.6257598784194526E-2</c:v>
                </c:pt>
                <c:pt idx="58">
                  <c:v>4.5972644376899692E-2</c:v>
                </c:pt>
                <c:pt idx="59">
                  <c:v>4.5972644376899692E-2</c:v>
                </c:pt>
                <c:pt idx="60">
                  <c:v>4.5212765957446804E-2</c:v>
                </c:pt>
                <c:pt idx="61">
                  <c:v>4.4927811550151971E-2</c:v>
                </c:pt>
                <c:pt idx="62">
                  <c:v>4.3882978723404256E-2</c:v>
                </c:pt>
                <c:pt idx="63">
                  <c:v>4.3882978723404256E-2</c:v>
                </c:pt>
                <c:pt idx="64">
                  <c:v>4.3693009118541015E-2</c:v>
                </c:pt>
                <c:pt idx="65">
                  <c:v>4.1793313069908813E-2</c:v>
                </c:pt>
                <c:pt idx="66">
                  <c:v>4.0463525835866258E-2</c:v>
                </c:pt>
                <c:pt idx="67">
                  <c:v>4.0463525835866258E-2</c:v>
                </c:pt>
                <c:pt idx="68">
                  <c:v>3.7139057750759874E-2</c:v>
                </c:pt>
                <c:pt idx="69">
                  <c:v>3.704407294832826E-2</c:v>
                </c:pt>
                <c:pt idx="70">
                  <c:v>3.704407294832826E-2</c:v>
                </c:pt>
                <c:pt idx="71">
                  <c:v>3.6569148936170193E-2</c:v>
                </c:pt>
                <c:pt idx="72">
                  <c:v>3.5999240121580546E-2</c:v>
                </c:pt>
                <c:pt idx="73">
                  <c:v>3.362462006079027E-2</c:v>
                </c:pt>
                <c:pt idx="74">
                  <c:v>3.362462006079027E-2</c:v>
                </c:pt>
                <c:pt idx="75">
                  <c:v>3.1534954407294834E-2</c:v>
                </c:pt>
                <c:pt idx="76">
                  <c:v>3.1060030395136801E-2</c:v>
                </c:pt>
                <c:pt idx="77">
                  <c:v>2.9160334346504557E-2</c:v>
                </c:pt>
                <c:pt idx="78">
                  <c:v>2.9160334346504557E-2</c:v>
                </c:pt>
                <c:pt idx="79">
                  <c:v>2.8400455927051663E-2</c:v>
                </c:pt>
                <c:pt idx="80">
                  <c:v>2.4696048632218845E-2</c:v>
                </c:pt>
                <c:pt idx="81">
                  <c:v>2.4696048632218845E-2</c:v>
                </c:pt>
                <c:pt idx="82">
                  <c:v>2.3651215805471117E-2</c:v>
                </c:pt>
                <c:pt idx="83">
                  <c:v>2.3651215805471117E-2</c:v>
                </c:pt>
                <c:pt idx="84">
                  <c:v>2.3176291793313042E-2</c:v>
                </c:pt>
                <c:pt idx="85">
                  <c:v>2.2606382978723402E-2</c:v>
                </c:pt>
                <c:pt idx="86">
                  <c:v>2.2606382978723402E-2</c:v>
                </c:pt>
                <c:pt idx="87">
                  <c:v>2.0801671732522786E-2</c:v>
                </c:pt>
                <c:pt idx="88">
                  <c:v>2.0516717325227959E-2</c:v>
                </c:pt>
                <c:pt idx="89">
                  <c:v>2.0516717325227959E-2</c:v>
                </c:pt>
                <c:pt idx="90">
                  <c:v>2.0516717325227959E-2</c:v>
                </c:pt>
                <c:pt idx="91">
                  <c:v>1.9281914893617025E-2</c:v>
                </c:pt>
                <c:pt idx="92">
                  <c:v>1.814209726443769E-2</c:v>
                </c:pt>
                <c:pt idx="93">
                  <c:v>1.7097264437689969E-2</c:v>
                </c:pt>
                <c:pt idx="94">
                  <c:v>1.7097264437689969E-2</c:v>
                </c:pt>
                <c:pt idx="95">
                  <c:v>1.7002279635258355E-2</c:v>
                </c:pt>
                <c:pt idx="96">
                  <c:v>1.6812310030395135E-2</c:v>
                </c:pt>
                <c:pt idx="97">
                  <c:v>1.6812310030395135E-2</c:v>
                </c:pt>
                <c:pt idx="98">
                  <c:v>1.6812310030395135E-2</c:v>
                </c:pt>
                <c:pt idx="99">
                  <c:v>1.6812310030395135E-2</c:v>
                </c:pt>
              </c:numCache>
            </c:numRef>
          </c:val>
        </c:ser>
        <c:dLbls>
          <c:showLegendKey val="0"/>
          <c:showVal val="0"/>
          <c:showCatName val="0"/>
          <c:showSerName val="0"/>
          <c:showPercent val="0"/>
          <c:showBubbleSize val="0"/>
        </c:dLbls>
        <c:gapWidth val="150"/>
        <c:axId val="55532544"/>
        <c:axId val="55546624"/>
      </c:barChart>
      <c:catAx>
        <c:axId val="55532544"/>
        <c:scaling>
          <c:orientation val="maxMin"/>
        </c:scaling>
        <c:delete val="0"/>
        <c:axPos val="l"/>
        <c:majorTickMark val="out"/>
        <c:minorTickMark val="none"/>
        <c:tickLblPos val="nextTo"/>
        <c:crossAx val="55546624"/>
        <c:crosses val="autoZero"/>
        <c:auto val="1"/>
        <c:lblAlgn val="ctr"/>
        <c:lblOffset val="100"/>
        <c:noMultiLvlLbl val="0"/>
      </c:catAx>
      <c:valAx>
        <c:axId val="55546624"/>
        <c:scaling>
          <c:orientation val="minMax"/>
        </c:scaling>
        <c:delete val="0"/>
        <c:axPos val="t"/>
        <c:majorGridlines/>
        <c:numFmt formatCode="0.00%" sourceLinked="1"/>
        <c:majorTickMark val="out"/>
        <c:minorTickMark val="none"/>
        <c:tickLblPos val="nextTo"/>
        <c:crossAx val="55532544"/>
        <c:crosses val="autoZero"/>
        <c:crossBetween val="between"/>
      </c:valAx>
    </c:plotArea>
    <c:legend>
      <c:legendPos val="tr"/>
      <c:overlay val="0"/>
    </c:legend>
    <c:plotVisOnly val="1"/>
    <c:dispBlanksAs val="gap"/>
    <c:showDLblsOverMax val="0"/>
  </c:chart>
  <c:printSettings>
    <c:headerFooter/>
    <c:pageMargins b="0.75000000000000289" l="0.70000000000000062" r="0.70000000000000062" t="0.75000000000000289"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14: Species</a:t>
            </a:r>
            <a:r>
              <a:rPr lang="en-US" baseline="0"/>
              <a:t> Occurring at </a:t>
            </a:r>
            <a:r>
              <a:rPr lang="en-US"/>
              <a:t>WSA </a:t>
            </a:r>
            <a:r>
              <a:rPr lang="en-US" sz="1800" b="1" i="0" u="none" strike="noStrike" baseline="0"/>
              <a:t>Sites - SE region only, n = 32</a:t>
            </a:r>
            <a:endParaRPr lang="en-US"/>
          </a:p>
        </c:rich>
      </c:tx>
      <c:overlay val="0"/>
    </c:title>
    <c:autoTitleDeleted val="0"/>
    <c:plotArea>
      <c:layout>
        <c:manualLayout>
          <c:layoutTarget val="inner"/>
          <c:xMode val="edge"/>
          <c:yMode val="edge"/>
          <c:x val="0.24971656066486209"/>
          <c:y val="6.1033235576868516E-2"/>
          <c:w val="0.71256585684842022"/>
          <c:h val="0.92213994251336262"/>
        </c:manualLayout>
      </c:layout>
      <c:barChart>
        <c:barDir val="bar"/>
        <c:grouping val="clustered"/>
        <c:varyColors val="0"/>
        <c:ser>
          <c:idx val="0"/>
          <c:order val="0"/>
          <c:tx>
            <c:strRef>
              <c:f>'P 3 - RA Data Southeast Only'!$B$104</c:f>
              <c:strCache>
                <c:ptCount val="1"/>
                <c:pt idx="0">
                  <c:v>% Occurrence</c:v>
                </c:pt>
              </c:strCache>
            </c:strRef>
          </c:tx>
          <c:spPr>
            <a:solidFill>
              <a:srgbClr val="0070C0"/>
            </a:solidFill>
          </c:spPr>
          <c:invertIfNegative val="0"/>
          <c:cat>
            <c:strRef>
              <c:f>'P 3 - RA Data Southeast Only'!$A$105:$A$204</c:f>
              <c:strCache>
                <c:ptCount val="100"/>
                <c:pt idx="0">
                  <c:v>ANDROPOGON GERARDII</c:v>
                </c:pt>
                <c:pt idx="1">
                  <c:v>ASTER SERICEUS</c:v>
                </c:pt>
                <c:pt idx="2">
                  <c:v>SOLIDAGO NEMORALIS</c:v>
                </c:pt>
                <c:pt idx="3">
                  <c:v>ASTER LAEVIS</c:v>
                </c:pt>
                <c:pt idx="4">
                  <c:v>DALEA PURPUREA VAR PURPUREA</c:v>
                </c:pt>
                <c:pt idx="5">
                  <c:v>ANEMONE CYLINDRICA</c:v>
                </c:pt>
                <c:pt idx="6">
                  <c:v>GEUM TRIFLORUM</c:v>
                </c:pt>
                <c:pt idx="7">
                  <c:v>POA PRATENSIS</c:v>
                </c:pt>
                <c:pt idx="8">
                  <c:v>ROSA ARKANSANA</c:v>
                </c:pt>
                <c:pt idx="9">
                  <c:v>LITHOSPERMUM CANESCENS</c:v>
                </c:pt>
                <c:pt idx="10">
                  <c:v>SOLIDAGO RIGIDA</c:v>
                </c:pt>
                <c:pt idx="11">
                  <c:v>STIPA SPARTEA</c:v>
                </c:pt>
                <c:pt idx="12">
                  <c:v>BROMUS INERMIS</c:v>
                </c:pt>
                <c:pt idx="13">
                  <c:v>POTENTILLA ARGUTA</c:v>
                </c:pt>
                <c:pt idx="14">
                  <c:v>ACHILLEA MILLEFOLIUM</c:v>
                </c:pt>
                <c:pt idx="15">
                  <c:v>ARTEMISIA BIENNIS</c:v>
                </c:pt>
                <c:pt idx="16">
                  <c:v>ARTEMISIA LUDOVICIANA</c:v>
                </c:pt>
                <c:pt idx="17">
                  <c:v>ANDROPOGON SCOPARIUS</c:v>
                </c:pt>
                <c:pt idx="18">
                  <c:v>GALIUM BOREALE</c:v>
                </c:pt>
                <c:pt idx="19">
                  <c:v>SOLIDAGO MISSOURIENSIS</c:v>
                </c:pt>
                <c:pt idx="20">
                  <c:v>ASTER ERICOIDES</c:v>
                </c:pt>
                <c:pt idx="21">
                  <c:v>HELIANTHUS X LAETIFLORUS</c:v>
                </c:pt>
                <c:pt idx="22">
                  <c:v>MONARDA FISTULOSA</c:v>
                </c:pt>
                <c:pt idx="23">
                  <c:v>SYMPHORICARPOS OCCIDENTALIS</c:v>
                </c:pt>
                <c:pt idx="24">
                  <c:v>DALEA CANDIDA</c:v>
                </c:pt>
                <c:pt idx="25">
                  <c:v>CERASTIUM ARVENSE</c:v>
                </c:pt>
                <c:pt idx="26">
                  <c:v>KOELERIA CRISTATA</c:v>
                </c:pt>
                <c:pt idx="27">
                  <c:v>AMELANCHIER ALNIFOLIA</c:v>
                </c:pt>
                <c:pt idx="28">
                  <c:v>CAMPANULA ROTUNDIFOLIA</c:v>
                </c:pt>
                <c:pt idx="29">
                  <c:v>PRUNUS VIRGINIANA</c:v>
                </c:pt>
                <c:pt idx="30">
                  <c:v>RHUS RADICANS VAR RYDBERGII</c:v>
                </c:pt>
                <c:pt idx="31">
                  <c:v>AGROPYRON TRACHYCAULUM</c:v>
                </c:pt>
                <c:pt idx="32">
                  <c:v>ARTEMISIA FRIGIDA</c:v>
                </c:pt>
                <c:pt idx="33">
                  <c:v>ARTEMISIA LONGIFOLIA</c:v>
                </c:pt>
                <c:pt idx="34">
                  <c:v>LIATRIS PUNCTATA</c:v>
                </c:pt>
                <c:pt idx="35">
                  <c:v>ASTRAGALUS ADSURGENS</c:v>
                </c:pt>
                <c:pt idx="36">
                  <c:v>COMANDRA UMBELLATA</c:v>
                </c:pt>
                <c:pt idx="37">
                  <c:v>FRAGARIA VIRGINIANA</c:v>
                </c:pt>
                <c:pt idx="38">
                  <c:v>AGASTACHE FOENICULUM</c:v>
                </c:pt>
                <c:pt idx="39">
                  <c:v>CHRYSOPSIS VILLOSA</c:v>
                </c:pt>
                <c:pt idx="40">
                  <c:v>MEDICAGO SATIVA</c:v>
                </c:pt>
                <c:pt idx="41">
                  <c:v>POPULUS TREMULOIDES</c:v>
                </c:pt>
                <c:pt idx="42">
                  <c:v>TRAGOPOGON DUBIUS</c:v>
                </c:pt>
                <c:pt idx="43">
                  <c:v>AMORPHA CANESCENS</c:v>
                </c:pt>
                <c:pt idx="44">
                  <c:v>ANEMONE PATENS</c:v>
                </c:pt>
                <c:pt idx="45">
                  <c:v>BOUTELOUA GRACILIS</c:v>
                </c:pt>
                <c:pt idx="46">
                  <c:v>CALAMOVILFA LONGIFOLIA</c:v>
                </c:pt>
                <c:pt idx="47">
                  <c:v>ERIGERON PHILADELPHICUS</c:v>
                </c:pt>
                <c:pt idx="48">
                  <c:v>PANICUM LEIBERGII</c:v>
                </c:pt>
                <c:pt idx="49">
                  <c:v>POPULUS BALSAMIFERA</c:v>
                </c:pt>
                <c:pt idx="50">
                  <c:v>SISYRINCHIUM MONTANUM</c:v>
                </c:pt>
                <c:pt idx="51">
                  <c:v>SPOROBOLUS HETEROLEPIS</c:v>
                </c:pt>
                <c:pt idx="52">
                  <c:v>VICIA AMERICANA</c:v>
                </c:pt>
                <c:pt idx="53">
                  <c:v>ANTENNARIA SP.</c:v>
                </c:pt>
                <c:pt idx="54">
                  <c:v>ASCLEPIAS OVALIFOLIA</c:v>
                </c:pt>
                <c:pt idx="55">
                  <c:v>LATHYRUS VENOSUS</c:v>
                </c:pt>
                <c:pt idx="56">
                  <c:v>POA COMPRESSA</c:v>
                </c:pt>
                <c:pt idx="57">
                  <c:v>QUERCUS MACROCARPA</c:v>
                </c:pt>
                <c:pt idx="58">
                  <c:v>THALICTRUM VENULOSUM</c:v>
                </c:pt>
                <c:pt idx="59">
                  <c:v>VIOLA ADUNCA</c:v>
                </c:pt>
                <c:pt idx="60">
                  <c:v>ALLIUM STELLATUM</c:v>
                </c:pt>
                <c:pt idx="61">
                  <c:v>AMBROSIA PSILOSTACHYA</c:v>
                </c:pt>
                <c:pt idx="62">
                  <c:v>ANEMONE CANADENSIS</c:v>
                </c:pt>
                <c:pt idx="63">
                  <c:v>APOCYNUM ANDROSAEMIFOLIUM</c:v>
                </c:pt>
                <c:pt idx="64">
                  <c:v>FESTUCA OVINA</c:v>
                </c:pt>
                <c:pt idx="65">
                  <c:v>MELILOTUS ALBA</c:v>
                </c:pt>
                <c:pt idx="66">
                  <c:v>SOLIDAGO CANADENSIS</c:v>
                </c:pt>
                <c:pt idx="67">
                  <c:v>VIOLA PEDATIFIDA</c:v>
                </c:pt>
                <c:pt idx="68">
                  <c:v>APOCYNUM CANNABINUM</c:v>
                </c:pt>
                <c:pt idx="69">
                  <c:v>ASTRAGALUS FLEXUOSUS</c:v>
                </c:pt>
                <c:pt idx="70">
                  <c:v>BOUTELOUA CURTIPENDULA</c:v>
                </c:pt>
                <c:pt idx="71">
                  <c:v>CORYLUS AMERICANA</c:v>
                </c:pt>
                <c:pt idx="72">
                  <c:v>CRATAEGUS SP.</c:v>
                </c:pt>
                <c:pt idx="73">
                  <c:v>DANTHONIA SP.</c:v>
                </c:pt>
                <c:pt idx="74">
                  <c:v>ERIGERON SP.</c:v>
                </c:pt>
                <c:pt idx="75">
                  <c:v>ERIGERON GLABELLUS</c:v>
                </c:pt>
                <c:pt idx="76">
                  <c:v>GAILLARDIA ARISTATA</c:v>
                </c:pt>
                <c:pt idx="77">
                  <c:v>HEUCHERA RICHARDSONII</c:v>
                </c:pt>
                <c:pt idx="78">
                  <c:v>JUNIPERUS HORIZONTALIS</c:v>
                </c:pt>
                <c:pt idx="79">
                  <c:v>LATHYRUS PALUSTRIS</c:v>
                </c:pt>
                <c:pt idx="80">
                  <c:v>MELILOTUS SP.</c:v>
                </c:pt>
                <c:pt idx="81">
                  <c:v>ORTHOCARPUS LUTEUS</c:v>
                </c:pt>
                <c:pt idx="82">
                  <c:v>PENSTEMON GRACILIS</c:v>
                </c:pt>
                <c:pt idx="83">
                  <c:v>PRUNUS PUMILA</c:v>
                </c:pt>
                <c:pt idx="84">
                  <c:v>PSORALEA ARGOPHYLLA</c:v>
                </c:pt>
                <c:pt idx="85">
                  <c:v>SALIX SP.</c:v>
                </c:pt>
                <c:pt idx="86">
                  <c:v>SMILACINA STELLATA</c:v>
                </c:pt>
                <c:pt idx="87">
                  <c:v>SORGHASTRUM NUTANS</c:v>
                </c:pt>
                <c:pt idx="88">
                  <c:v>TARAXACUM OFFICINALE</c:v>
                </c:pt>
                <c:pt idx="89">
                  <c:v>AMORPHA NANA</c:v>
                </c:pt>
                <c:pt idx="90">
                  <c:v>ARTEMISIA ABSINTHIUM</c:v>
                </c:pt>
                <c:pt idx="91">
                  <c:v>ASCLEPIAS SYRIACA</c:v>
                </c:pt>
                <c:pt idx="92">
                  <c:v>BROMUS CILIATUS</c:v>
                </c:pt>
                <c:pt idx="93">
                  <c:v>CALYLOPHUS SERRULATUS</c:v>
                </c:pt>
                <c:pt idx="94">
                  <c:v>CIRSIUM FLODMANII</c:v>
                </c:pt>
                <c:pt idx="95">
                  <c:v>CYPRIPEDIUM CALCEOLUS VAR PARVIFLORUM</c:v>
                </c:pt>
                <c:pt idx="96">
                  <c:v>EQUISETUM FLUVIATILE</c:v>
                </c:pt>
                <c:pt idx="97">
                  <c:v>EQUISETUM HYEMALE</c:v>
                </c:pt>
                <c:pt idx="98">
                  <c:v>ERIGERON CANADENSIS</c:v>
                </c:pt>
                <c:pt idx="99">
                  <c:v>HELICTOTRICHON HOOKERI</c:v>
                </c:pt>
              </c:strCache>
            </c:strRef>
          </c:cat>
          <c:val>
            <c:numRef>
              <c:f>'P 3 - RA Data Southeast Only'!$B$105:$B$204</c:f>
              <c:numCache>
                <c:formatCode>0.00%</c:formatCode>
                <c:ptCount val="100"/>
                <c:pt idx="0">
                  <c:v>0.875</c:v>
                </c:pt>
                <c:pt idx="1">
                  <c:v>0.875</c:v>
                </c:pt>
                <c:pt idx="2">
                  <c:v>0.78125</c:v>
                </c:pt>
                <c:pt idx="3">
                  <c:v>0.75</c:v>
                </c:pt>
                <c:pt idx="4">
                  <c:v>0.75</c:v>
                </c:pt>
                <c:pt idx="5">
                  <c:v>0.6875</c:v>
                </c:pt>
                <c:pt idx="6">
                  <c:v>0.6875</c:v>
                </c:pt>
                <c:pt idx="7">
                  <c:v>0.6875</c:v>
                </c:pt>
                <c:pt idx="8">
                  <c:v>0.6875</c:v>
                </c:pt>
                <c:pt idx="9">
                  <c:v>0.65625</c:v>
                </c:pt>
                <c:pt idx="10">
                  <c:v>0.65625</c:v>
                </c:pt>
                <c:pt idx="11">
                  <c:v>0.65625</c:v>
                </c:pt>
                <c:pt idx="12">
                  <c:v>0.625</c:v>
                </c:pt>
                <c:pt idx="13">
                  <c:v>0.625</c:v>
                </c:pt>
                <c:pt idx="14">
                  <c:v>0.5625</c:v>
                </c:pt>
                <c:pt idx="15">
                  <c:v>0.5625</c:v>
                </c:pt>
                <c:pt idx="16">
                  <c:v>0.5625</c:v>
                </c:pt>
                <c:pt idx="17">
                  <c:v>0.53125</c:v>
                </c:pt>
                <c:pt idx="18">
                  <c:v>0.53125</c:v>
                </c:pt>
                <c:pt idx="19">
                  <c:v>0.53125</c:v>
                </c:pt>
                <c:pt idx="20">
                  <c:v>0.46875</c:v>
                </c:pt>
                <c:pt idx="21">
                  <c:v>0.46875</c:v>
                </c:pt>
                <c:pt idx="22">
                  <c:v>0.46875</c:v>
                </c:pt>
                <c:pt idx="23">
                  <c:v>0.46875</c:v>
                </c:pt>
                <c:pt idx="24">
                  <c:v>0.40625</c:v>
                </c:pt>
                <c:pt idx="25">
                  <c:v>0.375</c:v>
                </c:pt>
                <c:pt idx="26">
                  <c:v>0.375</c:v>
                </c:pt>
                <c:pt idx="27">
                  <c:v>0.34375</c:v>
                </c:pt>
                <c:pt idx="28">
                  <c:v>0.3125</c:v>
                </c:pt>
                <c:pt idx="29">
                  <c:v>0.3125</c:v>
                </c:pt>
                <c:pt idx="30">
                  <c:v>0.3125</c:v>
                </c:pt>
                <c:pt idx="31">
                  <c:v>0.28125</c:v>
                </c:pt>
                <c:pt idx="32">
                  <c:v>0.28125</c:v>
                </c:pt>
                <c:pt idx="33">
                  <c:v>0.28125</c:v>
                </c:pt>
                <c:pt idx="34">
                  <c:v>0.28125</c:v>
                </c:pt>
                <c:pt idx="35">
                  <c:v>0.25</c:v>
                </c:pt>
                <c:pt idx="36">
                  <c:v>0.25</c:v>
                </c:pt>
                <c:pt idx="37">
                  <c:v>0.25</c:v>
                </c:pt>
                <c:pt idx="38">
                  <c:v>0.21875</c:v>
                </c:pt>
                <c:pt idx="39">
                  <c:v>0.21875</c:v>
                </c:pt>
                <c:pt idx="40">
                  <c:v>0.21875</c:v>
                </c:pt>
                <c:pt idx="41">
                  <c:v>0.21875</c:v>
                </c:pt>
                <c:pt idx="42">
                  <c:v>0.21875</c:v>
                </c:pt>
                <c:pt idx="43">
                  <c:v>0.1875</c:v>
                </c:pt>
                <c:pt idx="44">
                  <c:v>0.1875</c:v>
                </c:pt>
                <c:pt idx="45">
                  <c:v>0.1875</c:v>
                </c:pt>
                <c:pt idx="46">
                  <c:v>0.1875</c:v>
                </c:pt>
                <c:pt idx="47">
                  <c:v>0.1875</c:v>
                </c:pt>
                <c:pt idx="48">
                  <c:v>0.1875</c:v>
                </c:pt>
                <c:pt idx="49">
                  <c:v>0.1875</c:v>
                </c:pt>
                <c:pt idx="50">
                  <c:v>0.1875</c:v>
                </c:pt>
                <c:pt idx="51">
                  <c:v>0.1875</c:v>
                </c:pt>
                <c:pt idx="52">
                  <c:v>0.1875</c:v>
                </c:pt>
                <c:pt idx="53">
                  <c:v>0.15625</c:v>
                </c:pt>
                <c:pt idx="54">
                  <c:v>0.15625</c:v>
                </c:pt>
                <c:pt idx="55">
                  <c:v>0.15625</c:v>
                </c:pt>
                <c:pt idx="56">
                  <c:v>0.15625</c:v>
                </c:pt>
                <c:pt idx="57">
                  <c:v>0.15625</c:v>
                </c:pt>
                <c:pt idx="58">
                  <c:v>0.15625</c:v>
                </c:pt>
                <c:pt idx="59">
                  <c:v>0.15625</c:v>
                </c:pt>
                <c:pt idx="60">
                  <c:v>0.125</c:v>
                </c:pt>
                <c:pt idx="61">
                  <c:v>0.125</c:v>
                </c:pt>
                <c:pt idx="62">
                  <c:v>0.125</c:v>
                </c:pt>
                <c:pt idx="63">
                  <c:v>0.125</c:v>
                </c:pt>
                <c:pt idx="64">
                  <c:v>0.125</c:v>
                </c:pt>
                <c:pt idx="65">
                  <c:v>0.125</c:v>
                </c:pt>
                <c:pt idx="66">
                  <c:v>0.125</c:v>
                </c:pt>
                <c:pt idx="67">
                  <c:v>0.125</c:v>
                </c:pt>
                <c:pt idx="68">
                  <c:v>9.375E-2</c:v>
                </c:pt>
                <c:pt idx="69">
                  <c:v>9.375E-2</c:v>
                </c:pt>
                <c:pt idx="70">
                  <c:v>9.375E-2</c:v>
                </c:pt>
                <c:pt idx="71">
                  <c:v>9.375E-2</c:v>
                </c:pt>
                <c:pt idx="72">
                  <c:v>9.375E-2</c:v>
                </c:pt>
                <c:pt idx="73">
                  <c:v>9.375E-2</c:v>
                </c:pt>
                <c:pt idx="74">
                  <c:v>9.375E-2</c:v>
                </c:pt>
                <c:pt idx="75">
                  <c:v>9.375E-2</c:v>
                </c:pt>
                <c:pt idx="76">
                  <c:v>9.375E-2</c:v>
                </c:pt>
                <c:pt idx="77">
                  <c:v>9.375E-2</c:v>
                </c:pt>
                <c:pt idx="78">
                  <c:v>9.375E-2</c:v>
                </c:pt>
                <c:pt idx="79">
                  <c:v>9.375E-2</c:v>
                </c:pt>
                <c:pt idx="80">
                  <c:v>9.375E-2</c:v>
                </c:pt>
                <c:pt idx="81">
                  <c:v>9.375E-2</c:v>
                </c:pt>
                <c:pt idx="82">
                  <c:v>9.375E-2</c:v>
                </c:pt>
                <c:pt idx="83">
                  <c:v>9.375E-2</c:v>
                </c:pt>
                <c:pt idx="84">
                  <c:v>9.375E-2</c:v>
                </c:pt>
                <c:pt idx="85">
                  <c:v>9.375E-2</c:v>
                </c:pt>
                <c:pt idx="86">
                  <c:v>9.375E-2</c:v>
                </c:pt>
                <c:pt idx="87">
                  <c:v>9.375E-2</c:v>
                </c:pt>
                <c:pt idx="88">
                  <c:v>9.375E-2</c:v>
                </c:pt>
                <c:pt idx="89">
                  <c:v>6.25E-2</c:v>
                </c:pt>
                <c:pt idx="90">
                  <c:v>6.25E-2</c:v>
                </c:pt>
                <c:pt idx="91">
                  <c:v>6.25E-2</c:v>
                </c:pt>
                <c:pt idx="92">
                  <c:v>6.25E-2</c:v>
                </c:pt>
                <c:pt idx="93">
                  <c:v>6.25E-2</c:v>
                </c:pt>
                <c:pt idx="94">
                  <c:v>6.25E-2</c:v>
                </c:pt>
                <c:pt idx="95">
                  <c:v>6.25E-2</c:v>
                </c:pt>
                <c:pt idx="96">
                  <c:v>6.25E-2</c:v>
                </c:pt>
                <c:pt idx="97">
                  <c:v>6.25E-2</c:v>
                </c:pt>
                <c:pt idx="98">
                  <c:v>6.25E-2</c:v>
                </c:pt>
                <c:pt idx="99">
                  <c:v>6.25E-2</c:v>
                </c:pt>
              </c:numCache>
            </c:numRef>
          </c:val>
        </c:ser>
        <c:dLbls>
          <c:showLegendKey val="0"/>
          <c:showVal val="0"/>
          <c:showCatName val="0"/>
          <c:showSerName val="0"/>
          <c:showPercent val="0"/>
          <c:showBubbleSize val="0"/>
        </c:dLbls>
        <c:gapWidth val="150"/>
        <c:axId val="55800960"/>
        <c:axId val="55802496"/>
      </c:barChart>
      <c:catAx>
        <c:axId val="55800960"/>
        <c:scaling>
          <c:orientation val="maxMin"/>
        </c:scaling>
        <c:delete val="0"/>
        <c:axPos val="l"/>
        <c:majorTickMark val="out"/>
        <c:minorTickMark val="none"/>
        <c:tickLblPos val="nextTo"/>
        <c:crossAx val="55802496"/>
        <c:crosses val="autoZero"/>
        <c:auto val="1"/>
        <c:lblAlgn val="ctr"/>
        <c:lblOffset val="100"/>
        <c:noMultiLvlLbl val="0"/>
      </c:catAx>
      <c:valAx>
        <c:axId val="55802496"/>
        <c:scaling>
          <c:orientation val="minMax"/>
        </c:scaling>
        <c:delete val="0"/>
        <c:axPos val="t"/>
        <c:majorGridlines/>
        <c:numFmt formatCode="0.00%" sourceLinked="1"/>
        <c:majorTickMark val="out"/>
        <c:minorTickMark val="none"/>
        <c:tickLblPos val="nextTo"/>
        <c:crossAx val="55800960"/>
        <c:crosses val="autoZero"/>
        <c:crossBetween val="between"/>
      </c:valAx>
      <c:spPr>
        <a:noFill/>
      </c:spPr>
    </c:plotArea>
    <c:legend>
      <c:legendPos val="tr"/>
      <c:overlay val="0"/>
      <c:spPr>
        <a:noFill/>
      </c:spPr>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15: Species Occurring at SWLS </a:t>
            </a:r>
            <a:r>
              <a:rPr lang="en-US" sz="1800" b="1" i="0" u="none" strike="noStrike" baseline="0"/>
              <a:t>Sites - SE region only, n = 21</a:t>
            </a:r>
            <a:endParaRPr lang="en-US"/>
          </a:p>
        </c:rich>
      </c:tx>
      <c:overlay val="0"/>
    </c:title>
    <c:autoTitleDeleted val="0"/>
    <c:plotArea>
      <c:layout>
        <c:manualLayout>
          <c:layoutTarget val="inner"/>
          <c:xMode val="edge"/>
          <c:yMode val="edge"/>
          <c:x val="0.24714074803149727"/>
          <c:y val="6.1033235576868516E-2"/>
          <c:w val="0.71924944478094088"/>
          <c:h val="0.92214299031027569"/>
        </c:manualLayout>
      </c:layout>
      <c:barChart>
        <c:barDir val="bar"/>
        <c:grouping val="clustered"/>
        <c:varyColors val="0"/>
        <c:ser>
          <c:idx val="0"/>
          <c:order val="0"/>
          <c:tx>
            <c:strRef>
              <c:f>'P 3 - RA Data Southeast Only'!$G$104</c:f>
              <c:strCache>
                <c:ptCount val="1"/>
                <c:pt idx="0">
                  <c:v>% Occurrence</c:v>
                </c:pt>
              </c:strCache>
            </c:strRef>
          </c:tx>
          <c:spPr>
            <a:solidFill>
              <a:srgbClr val="00B050"/>
            </a:solidFill>
          </c:spPr>
          <c:invertIfNegative val="0"/>
          <c:cat>
            <c:strRef>
              <c:f>'P 3 - RA Data Southeast Only'!$F$105:$F$204</c:f>
              <c:strCache>
                <c:ptCount val="100"/>
                <c:pt idx="0">
                  <c:v>SOLIDAGO RIGIDA</c:v>
                </c:pt>
                <c:pt idx="1">
                  <c:v>ZIZIA APTERA</c:v>
                </c:pt>
                <c:pt idx="2">
                  <c:v>GALIUM BOREALE</c:v>
                </c:pt>
                <c:pt idx="3">
                  <c:v>ANDROPOGON GERARDII</c:v>
                </c:pt>
                <c:pt idx="4">
                  <c:v>ASTER LAEVIS</c:v>
                </c:pt>
                <c:pt idx="5">
                  <c:v>SOLIDAGO CANADENSIS</c:v>
                </c:pt>
                <c:pt idx="6">
                  <c:v>CYPRIPEDIUM CANDIDUM</c:v>
                </c:pt>
                <c:pt idx="7">
                  <c:v>LIATRIS LIGULISTYLIS</c:v>
                </c:pt>
                <c:pt idx="8">
                  <c:v>ROSA ARKANSANA</c:v>
                </c:pt>
                <c:pt idx="9">
                  <c:v>DALEA PURPUREA VAR PURPUREA</c:v>
                </c:pt>
                <c:pt idx="10">
                  <c:v>FRAGARIA VIRGINIANA</c:v>
                </c:pt>
                <c:pt idx="11">
                  <c:v>POA PRATENSIS</c:v>
                </c:pt>
                <c:pt idx="12">
                  <c:v>POTENTILLA FRUTICOSA</c:v>
                </c:pt>
                <c:pt idx="13">
                  <c:v>JUNCUS BALTICUS</c:v>
                </c:pt>
                <c:pt idx="14">
                  <c:v>LITHOSPERMUM CANESCENS</c:v>
                </c:pt>
                <c:pt idx="15">
                  <c:v>RUDBECKIA HIRTA</c:v>
                </c:pt>
                <c:pt idx="16">
                  <c:v>SALIX SP.</c:v>
                </c:pt>
                <c:pt idx="17">
                  <c:v>SORGHASTRUM NUTANS</c:v>
                </c:pt>
                <c:pt idx="18">
                  <c:v>THALICTRUM DASYCARPUM</c:v>
                </c:pt>
                <c:pt idx="19">
                  <c:v>THALICTRUM VENULOSUM</c:v>
                </c:pt>
                <c:pt idx="20">
                  <c:v>ZIGADENUS ELEGANS</c:v>
                </c:pt>
                <c:pt idx="21">
                  <c:v>GLYCYRRHIZA LEPIDOTA</c:v>
                </c:pt>
                <c:pt idx="22">
                  <c:v>HELIANTHUS NUTTALLII</c:v>
                </c:pt>
                <c:pt idx="23">
                  <c:v>HYPOXIS HIRSUTA</c:v>
                </c:pt>
                <c:pt idx="24">
                  <c:v>VIOLA NEPHROPHYLLA</c:v>
                </c:pt>
                <c:pt idx="25">
                  <c:v>ZIZIA AUREA</c:v>
                </c:pt>
                <c:pt idx="26">
                  <c:v>BETULA PUMILA</c:v>
                </c:pt>
                <c:pt idx="27">
                  <c:v>ANDROPOGON SCOPARIUS</c:v>
                </c:pt>
                <c:pt idx="28">
                  <c:v>COMANDRA UMBELLATA</c:v>
                </c:pt>
                <c:pt idx="29">
                  <c:v>EQUISETUM ARVENSE</c:v>
                </c:pt>
                <c:pt idx="30">
                  <c:v>EQUISETUM FLUVIATILE</c:v>
                </c:pt>
                <c:pt idx="31">
                  <c:v>LATHYRUS PALUSTRIS</c:v>
                </c:pt>
                <c:pt idx="32">
                  <c:v>PEDICULARIS CANADENSIS</c:v>
                </c:pt>
                <c:pt idx="33">
                  <c:v>SISYRINCHIUM MUCRONATUM</c:v>
                </c:pt>
                <c:pt idx="34">
                  <c:v>SPARTINA PECTINATA</c:v>
                </c:pt>
                <c:pt idx="35">
                  <c:v>ASTER ERICOIDES</c:v>
                </c:pt>
                <c:pt idx="36">
                  <c:v>ASTER HESPERIUS</c:v>
                </c:pt>
                <c:pt idx="37">
                  <c:v>HELIANTHUS MAXIMILIANI</c:v>
                </c:pt>
                <c:pt idx="38">
                  <c:v>SENECIO AUREUS</c:v>
                </c:pt>
                <c:pt idx="39">
                  <c:v>ACHILLEA MILLEFOLIUM</c:v>
                </c:pt>
                <c:pt idx="40">
                  <c:v>CYPRIPEDIUM CALCEOLUS VAR PARVIFLORUM</c:v>
                </c:pt>
                <c:pt idx="41">
                  <c:v>MUHLENBERGIA GLOMERATA</c:v>
                </c:pt>
                <c:pt idx="42">
                  <c:v>POPULUS TREMULOIDES</c:v>
                </c:pt>
                <c:pt idx="43">
                  <c:v>SISYRINCHIUM MONTANUM</c:v>
                </c:pt>
                <c:pt idx="44">
                  <c:v>SYMPHORICARPOS OCCIDENTALIS</c:v>
                </c:pt>
                <c:pt idx="45">
                  <c:v>AGOSERIS GLAUCA</c:v>
                </c:pt>
                <c:pt idx="46">
                  <c:v>APOCYNUM CANNABINUM</c:v>
                </c:pt>
                <c:pt idx="47">
                  <c:v>BROMUS INERMIS</c:v>
                </c:pt>
                <c:pt idx="48">
                  <c:v>ELAEAGNUS COMMUTATA</c:v>
                </c:pt>
                <c:pt idx="49">
                  <c:v>HIEROCHLOE ODORATA</c:v>
                </c:pt>
                <c:pt idx="50">
                  <c:v>POLYGALA SENEGA</c:v>
                </c:pt>
                <c:pt idx="51">
                  <c:v>POPULUS BALSAMIFERA</c:v>
                </c:pt>
                <c:pt idx="52">
                  <c:v>SOLIDAGO NEMORALIS</c:v>
                </c:pt>
                <c:pt idx="53">
                  <c:v>SPOROBOLUS HETEROLEPIS</c:v>
                </c:pt>
                <c:pt idx="54">
                  <c:v>AGROPYRON TRACHYCAULUM</c:v>
                </c:pt>
                <c:pt idx="55">
                  <c:v>CAREX SPP.</c:v>
                </c:pt>
                <c:pt idx="56">
                  <c:v>CIRSIUM FLODMANII</c:v>
                </c:pt>
                <c:pt idx="57">
                  <c:v>CORNUS STOLONIFERA VAR STOLONIFERA</c:v>
                </c:pt>
                <c:pt idx="58">
                  <c:v>PEDICULARIS SP.</c:v>
                </c:pt>
                <c:pt idx="59">
                  <c:v>PRENANTHES RACEMOSA</c:v>
                </c:pt>
                <c:pt idx="60">
                  <c:v>SOLIDAGO RIDDELLII</c:v>
                </c:pt>
                <c:pt idx="61">
                  <c:v>TARAXACUM OFFICINALE</c:v>
                </c:pt>
                <c:pt idx="62">
                  <c:v>ANEMONE CYLINDRICA</c:v>
                </c:pt>
                <c:pt idx="63">
                  <c:v>ANTENNARIA SP.</c:v>
                </c:pt>
                <c:pt idx="64">
                  <c:v>ASCLEPIAS OVALIFOLIA</c:v>
                </c:pt>
                <c:pt idx="65">
                  <c:v>ASTER NOVAE-ANGLIAE</c:v>
                </c:pt>
                <c:pt idx="66">
                  <c:v>ASTER PTARMICOIDES</c:v>
                </c:pt>
                <c:pt idx="67">
                  <c:v>CAREX SP.</c:v>
                </c:pt>
                <c:pt idx="68">
                  <c:v>CIRSIUM ARVENSE</c:v>
                </c:pt>
                <c:pt idx="69">
                  <c:v>CYPRIPEDIUM CALCEOLUS VAR PUBESCENS</c:v>
                </c:pt>
                <c:pt idx="70">
                  <c:v>GENTIANA ANDREWSII</c:v>
                </c:pt>
                <c:pt idx="71">
                  <c:v>HELIANTHUS X LAETIFLORUS</c:v>
                </c:pt>
                <c:pt idx="72">
                  <c:v>HIERACIUM SP.</c:v>
                </c:pt>
                <c:pt idx="73">
                  <c:v>LATHYRUS SP.</c:v>
                </c:pt>
                <c:pt idx="74">
                  <c:v>MUHLENBERGIA RICHARDSONIS</c:v>
                </c:pt>
                <c:pt idx="75">
                  <c:v>SMILACINA STELLATA</c:v>
                </c:pt>
                <c:pt idx="76">
                  <c:v>STEIRONEMA QUADRIFLORUM</c:v>
                </c:pt>
                <c:pt idx="77">
                  <c:v>THLASPI ARVENSE</c:v>
                </c:pt>
                <c:pt idx="78">
                  <c:v>VICIA SP.</c:v>
                </c:pt>
                <c:pt idx="79">
                  <c:v>VICIA AMERICANA</c:v>
                </c:pt>
                <c:pt idx="80">
                  <c:v>AGROSTIS SP.</c:v>
                </c:pt>
                <c:pt idx="81">
                  <c:v>AGROSTIS STOLONIFERA</c:v>
                </c:pt>
                <c:pt idx="82">
                  <c:v>ALLIUM STELLATUM</c:v>
                </c:pt>
                <c:pt idx="83">
                  <c:v>AMELANCHIER ALNIFOLIA</c:v>
                </c:pt>
                <c:pt idx="84">
                  <c:v>ANEMONE MULTIFIDA</c:v>
                </c:pt>
                <c:pt idx="85">
                  <c:v>ARTEMISIA LUDOVICIANA</c:v>
                </c:pt>
                <c:pt idx="86">
                  <c:v>ASCLEPIAS SP.</c:v>
                </c:pt>
                <c:pt idx="87">
                  <c:v>ASCLEPIAS SYRIACA</c:v>
                </c:pt>
                <c:pt idx="88">
                  <c:v>ASTER SP.</c:v>
                </c:pt>
                <c:pt idx="89">
                  <c:v>CAMPANULA ROTUNDIFOLIA</c:v>
                </c:pt>
                <c:pt idx="90">
                  <c:v>ERIGERON GLABELLUS</c:v>
                </c:pt>
                <c:pt idx="91">
                  <c:v>GLYCERIA SP.</c:v>
                </c:pt>
                <c:pt idx="92">
                  <c:v>JUNCUS SP.</c:v>
                </c:pt>
                <c:pt idx="93">
                  <c:v>LACTUCA SP.</c:v>
                </c:pt>
                <c:pt idx="94">
                  <c:v>MELILOTUS SP.</c:v>
                </c:pt>
                <c:pt idx="95">
                  <c:v>PARNASSIA SP.</c:v>
                </c:pt>
                <c:pt idx="96">
                  <c:v>POA SP.</c:v>
                </c:pt>
                <c:pt idx="97">
                  <c:v>SALIX SPP.</c:v>
                </c:pt>
                <c:pt idx="98">
                  <c:v>SALIX EXIGUA</c:v>
                </c:pt>
                <c:pt idx="99">
                  <c:v>SENECIO SP.</c:v>
                </c:pt>
              </c:strCache>
            </c:strRef>
          </c:cat>
          <c:val>
            <c:numRef>
              <c:f>'P 3 - RA Data Southeast Only'!$G$105:$G$204</c:f>
              <c:numCache>
                <c:formatCode>0.00%</c:formatCode>
                <c:ptCount val="100"/>
                <c:pt idx="0">
                  <c:v>0.90476190476190477</c:v>
                </c:pt>
                <c:pt idx="1">
                  <c:v>0.90476190476190477</c:v>
                </c:pt>
                <c:pt idx="2">
                  <c:v>0.76190476190476186</c:v>
                </c:pt>
                <c:pt idx="3">
                  <c:v>0.7142857142857143</c:v>
                </c:pt>
                <c:pt idx="4">
                  <c:v>0.7142857142857143</c:v>
                </c:pt>
                <c:pt idx="5">
                  <c:v>0.7142857142857143</c:v>
                </c:pt>
                <c:pt idx="6">
                  <c:v>0.66666666666666663</c:v>
                </c:pt>
                <c:pt idx="7">
                  <c:v>0.66666666666666663</c:v>
                </c:pt>
                <c:pt idx="8">
                  <c:v>0.66666666666666663</c:v>
                </c:pt>
                <c:pt idx="9">
                  <c:v>0.61904761904761907</c:v>
                </c:pt>
                <c:pt idx="10">
                  <c:v>0.61904761904761907</c:v>
                </c:pt>
                <c:pt idx="11">
                  <c:v>0.61904761904761907</c:v>
                </c:pt>
                <c:pt idx="12">
                  <c:v>0.61904761904761907</c:v>
                </c:pt>
                <c:pt idx="13">
                  <c:v>0.52380952380952384</c:v>
                </c:pt>
                <c:pt idx="14">
                  <c:v>0.52380952380952384</c:v>
                </c:pt>
                <c:pt idx="15">
                  <c:v>0.52380952380952384</c:v>
                </c:pt>
                <c:pt idx="16">
                  <c:v>0.52380952380952384</c:v>
                </c:pt>
                <c:pt idx="17">
                  <c:v>0.52380952380952384</c:v>
                </c:pt>
                <c:pt idx="18">
                  <c:v>0.52380952380952384</c:v>
                </c:pt>
                <c:pt idx="19">
                  <c:v>0.52380952380952384</c:v>
                </c:pt>
                <c:pt idx="20">
                  <c:v>0.52380952380952384</c:v>
                </c:pt>
                <c:pt idx="21">
                  <c:v>0.47619047619047616</c:v>
                </c:pt>
                <c:pt idx="22">
                  <c:v>0.47619047619047616</c:v>
                </c:pt>
                <c:pt idx="23">
                  <c:v>0.47619047619047616</c:v>
                </c:pt>
                <c:pt idx="24">
                  <c:v>0.47619047619047616</c:v>
                </c:pt>
                <c:pt idx="25">
                  <c:v>0.47619047619047616</c:v>
                </c:pt>
                <c:pt idx="26">
                  <c:v>0.42857142857142855</c:v>
                </c:pt>
                <c:pt idx="27">
                  <c:v>0.38095238095238093</c:v>
                </c:pt>
                <c:pt idx="28">
                  <c:v>0.38095238095238093</c:v>
                </c:pt>
                <c:pt idx="29">
                  <c:v>0.38095238095238093</c:v>
                </c:pt>
                <c:pt idx="30">
                  <c:v>0.38095238095238093</c:v>
                </c:pt>
                <c:pt idx="31">
                  <c:v>0.38095238095238093</c:v>
                </c:pt>
                <c:pt idx="32">
                  <c:v>0.38095238095238093</c:v>
                </c:pt>
                <c:pt idx="33">
                  <c:v>0.38095238095238093</c:v>
                </c:pt>
                <c:pt idx="34">
                  <c:v>0.38095238095238093</c:v>
                </c:pt>
                <c:pt idx="35">
                  <c:v>0.33333333333333331</c:v>
                </c:pt>
                <c:pt idx="36">
                  <c:v>0.33333333333333331</c:v>
                </c:pt>
                <c:pt idx="37">
                  <c:v>0.33333333333333331</c:v>
                </c:pt>
                <c:pt idx="38">
                  <c:v>0.33333333333333331</c:v>
                </c:pt>
                <c:pt idx="39">
                  <c:v>0.2857142857142857</c:v>
                </c:pt>
                <c:pt idx="40">
                  <c:v>0.2857142857142857</c:v>
                </c:pt>
                <c:pt idx="41">
                  <c:v>0.2857142857142857</c:v>
                </c:pt>
                <c:pt idx="42">
                  <c:v>0.2857142857142857</c:v>
                </c:pt>
                <c:pt idx="43">
                  <c:v>0.2857142857142857</c:v>
                </c:pt>
                <c:pt idx="44">
                  <c:v>0.2857142857142857</c:v>
                </c:pt>
                <c:pt idx="45">
                  <c:v>0.23809523809523808</c:v>
                </c:pt>
                <c:pt idx="46">
                  <c:v>0.23809523809523808</c:v>
                </c:pt>
                <c:pt idx="47">
                  <c:v>0.23809523809523808</c:v>
                </c:pt>
                <c:pt idx="48">
                  <c:v>0.23809523809523808</c:v>
                </c:pt>
                <c:pt idx="49">
                  <c:v>0.23809523809523808</c:v>
                </c:pt>
                <c:pt idx="50">
                  <c:v>0.23809523809523808</c:v>
                </c:pt>
                <c:pt idx="51">
                  <c:v>0.23809523809523808</c:v>
                </c:pt>
                <c:pt idx="52">
                  <c:v>0.23809523809523808</c:v>
                </c:pt>
                <c:pt idx="53">
                  <c:v>0.23809523809523808</c:v>
                </c:pt>
                <c:pt idx="54">
                  <c:v>0.19047619047619047</c:v>
                </c:pt>
                <c:pt idx="55">
                  <c:v>0.19047619047619047</c:v>
                </c:pt>
                <c:pt idx="56">
                  <c:v>0.19047619047619047</c:v>
                </c:pt>
                <c:pt idx="57">
                  <c:v>0.19047619047619047</c:v>
                </c:pt>
                <c:pt idx="58">
                  <c:v>0.19047619047619047</c:v>
                </c:pt>
                <c:pt idx="59">
                  <c:v>0.19047619047619047</c:v>
                </c:pt>
                <c:pt idx="60">
                  <c:v>0.19047619047619047</c:v>
                </c:pt>
                <c:pt idx="61">
                  <c:v>0.19047619047619047</c:v>
                </c:pt>
                <c:pt idx="62">
                  <c:v>0.14285714285714285</c:v>
                </c:pt>
                <c:pt idx="63">
                  <c:v>0.14285714285714285</c:v>
                </c:pt>
                <c:pt idx="64">
                  <c:v>0.14285714285714285</c:v>
                </c:pt>
                <c:pt idx="65">
                  <c:v>0.14285714285714285</c:v>
                </c:pt>
                <c:pt idx="66">
                  <c:v>0.14285714285714285</c:v>
                </c:pt>
                <c:pt idx="67">
                  <c:v>0.14285714285714285</c:v>
                </c:pt>
                <c:pt idx="68">
                  <c:v>0.14285714285714285</c:v>
                </c:pt>
                <c:pt idx="69">
                  <c:v>0.14285714285714285</c:v>
                </c:pt>
                <c:pt idx="70">
                  <c:v>0.14285714285714285</c:v>
                </c:pt>
                <c:pt idx="71">
                  <c:v>0.14285714285714285</c:v>
                </c:pt>
                <c:pt idx="72">
                  <c:v>0.14285714285714285</c:v>
                </c:pt>
                <c:pt idx="73">
                  <c:v>0.14285714285714285</c:v>
                </c:pt>
                <c:pt idx="74">
                  <c:v>0.14285714285714285</c:v>
                </c:pt>
                <c:pt idx="75">
                  <c:v>0.14285714285714285</c:v>
                </c:pt>
                <c:pt idx="76">
                  <c:v>0.14285714285714285</c:v>
                </c:pt>
                <c:pt idx="77">
                  <c:v>0.14285714285714285</c:v>
                </c:pt>
                <c:pt idx="78">
                  <c:v>0.14285714285714285</c:v>
                </c:pt>
                <c:pt idx="79">
                  <c:v>0.14285714285714285</c:v>
                </c:pt>
                <c:pt idx="80">
                  <c:v>9.5238095238095233E-2</c:v>
                </c:pt>
                <c:pt idx="81">
                  <c:v>9.5238095238095233E-2</c:v>
                </c:pt>
                <c:pt idx="82">
                  <c:v>9.5238095238095233E-2</c:v>
                </c:pt>
                <c:pt idx="83">
                  <c:v>9.5238095238095233E-2</c:v>
                </c:pt>
                <c:pt idx="84">
                  <c:v>9.5238095238095233E-2</c:v>
                </c:pt>
                <c:pt idx="85">
                  <c:v>9.5238095238095233E-2</c:v>
                </c:pt>
                <c:pt idx="86">
                  <c:v>9.5238095238095233E-2</c:v>
                </c:pt>
                <c:pt idx="87">
                  <c:v>9.5238095238095233E-2</c:v>
                </c:pt>
                <c:pt idx="88">
                  <c:v>9.5238095238095233E-2</c:v>
                </c:pt>
                <c:pt idx="89">
                  <c:v>9.5238095238095233E-2</c:v>
                </c:pt>
                <c:pt idx="90">
                  <c:v>9.5238095238095233E-2</c:v>
                </c:pt>
                <c:pt idx="91">
                  <c:v>9.5238095238095233E-2</c:v>
                </c:pt>
                <c:pt idx="92">
                  <c:v>9.5238095238095233E-2</c:v>
                </c:pt>
                <c:pt idx="93">
                  <c:v>9.5238095238095233E-2</c:v>
                </c:pt>
                <c:pt idx="94">
                  <c:v>9.5238095238095233E-2</c:v>
                </c:pt>
                <c:pt idx="95">
                  <c:v>9.5238095238095233E-2</c:v>
                </c:pt>
                <c:pt idx="96">
                  <c:v>9.5238095238095233E-2</c:v>
                </c:pt>
                <c:pt idx="97">
                  <c:v>9.5238095238095233E-2</c:v>
                </c:pt>
                <c:pt idx="98">
                  <c:v>9.5238095238095233E-2</c:v>
                </c:pt>
                <c:pt idx="99">
                  <c:v>9.5238095238095233E-2</c:v>
                </c:pt>
              </c:numCache>
            </c:numRef>
          </c:val>
        </c:ser>
        <c:dLbls>
          <c:showLegendKey val="0"/>
          <c:showVal val="0"/>
          <c:showCatName val="0"/>
          <c:showSerName val="0"/>
          <c:showPercent val="0"/>
          <c:showBubbleSize val="0"/>
        </c:dLbls>
        <c:gapWidth val="150"/>
        <c:axId val="55818880"/>
        <c:axId val="55824768"/>
      </c:barChart>
      <c:catAx>
        <c:axId val="55818880"/>
        <c:scaling>
          <c:orientation val="maxMin"/>
        </c:scaling>
        <c:delete val="0"/>
        <c:axPos val="l"/>
        <c:majorTickMark val="out"/>
        <c:minorTickMark val="none"/>
        <c:tickLblPos val="nextTo"/>
        <c:crossAx val="55824768"/>
        <c:crosses val="autoZero"/>
        <c:auto val="1"/>
        <c:lblAlgn val="ctr"/>
        <c:lblOffset val="100"/>
        <c:noMultiLvlLbl val="0"/>
      </c:catAx>
      <c:valAx>
        <c:axId val="55824768"/>
        <c:scaling>
          <c:orientation val="minMax"/>
        </c:scaling>
        <c:delete val="0"/>
        <c:axPos val="t"/>
        <c:majorGridlines/>
        <c:numFmt formatCode="0.00%" sourceLinked="1"/>
        <c:majorTickMark val="out"/>
        <c:minorTickMark val="none"/>
        <c:tickLblPos val="nextTo"/>
        <c:crossAx val="55818880"/>
        <c:crosses val="autoZero"/>
        <c:crossBetween val="between"/>
      </c:valAx>
    </c:plotArea>
    <c:legend>
      <c:legendPos val="tr"/>
      <c:overlay val="0"/>
    </c:legend>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16: Species Occurring at WPFO </a:t>
            </a:r>
            <a:r>
              <a:rPr lang="en-US" sz="1800" b="1" i="0" u="none" strike="noStrike" baseline="0"/>
              <a:t>Sites, n = 31</a:t>
            </a:r>
            <a:endParaRPr lang="en-US"/>
          </a:p>
        </c:rich>
      </c:tx>
      <c:overlay val="0"/>
    </c:title>
    <c:autoTitleDeleted val="0"/>
    <c:plotArea>
      <c:layout>
        <c:manualLayout>
          <c:layoutTarget val="inner"/>
          <c:xMode val="edge"/>
          <c:yMode val="edge"/>
          <c:x val="0.30665998682937889"/>
          <c:y val="6.0957932386767506E-2"/>
          <c:w val="0.65571299385896087"/>
          <c:h val="0.92224215958199551"/>
        </c:manualLayout>
      </c:layout>
      <c:barChart>
        <c:barDir val="bar"/>
        <c:grouping val="clustered"/>
        <c:varyColors val="0"/>
        <c:ser>
          <c:idx val="0"/>
          <c:order val="0"/>
          <c:tx>
            <c:strRef>
              <c:f>'P 3 - RA Data Southeast Only'!$L$104</c:f>
              <c:strCache>
                <c:ptCount val="1"/>
                <c:pt idx="0">
                  <c:v>% Occurrence</c:v>
                </c:pt>
              </c:strCache>
            </c:strRef>
          </c:tx>
          <c:spPr>
            <a:solidFill>
              <a:srgbClr val="C00000"/>
            </a:solidFill>
          </c:spPr>
          <c:invertIfNegative val="0"/>
          <c:cat>
            <c:strRef>
              <c:f>'P 3 - RA Data Southeast Only'!$K$105:$K$204</c:f>
              <c:strCache>
                <c:ptCount val="100"/>
                <c:pt idx="0">
                  <c:v>POTENTILLA FRUTICOSA</c:v>
                </c:pt>
                <c:pt idx="1">
                  <c:v>ANDROPOGON GERARDII</c:v>
                </c:pt>
                <c:pt idx="2">
                  <c:v>PLATANTHERA PRAECLARA</c:v>
                </c:pt>
                <c:pt idx="3">
                  <c:v>SALIX SP.</c:v>
                </c:pt>
                <c:pt idx="4">
                  <c:v>GALIUM BOREALE</c:v>
                </c:pt>
                <c:pt idx="5">
                  <c:v>HELIANTHUS NUTTALLII</c:v>
                </c:pt>
                <c:pt idx="6">
                  <c:v>SOLIDAGO GRAMINIFOLIA</c:v>
                </c:pt>
                <c:pt idx="7">
                  <c:v>SOLIDAGO RIGIDA</c:v>
                </c:pt>
                <c:pt idx="8">
                  <c:v>SPARTINA PECTINATA</c:v>
                </c:pt>
                <c:pt idx="9">
                  <c:v>JUNCUS BALTICUS</c:v>
                </c:pt>
                <c:pt idx="10">
                  <c:v>CAREX SP.</c:v>
                </c:pt>
                <c:pt idx="11">
                  <c:v>PRUNELLA VULGARIS</c:v>
                </c:pt>
                <c:pt idx="12">
                  <c:v>RUDBECKIA HIRTA</c:v>
                </c:pt>
                <c:pt idx="13">
                  <c:v>POTENTILLA ANSERINA</c:v>
                </c:pt>
                <c:pt idx="14">
                  <c:v>ASTER HESPERIUS</c:v>
                </c:pt>
                <c:pt idx="15">
                  <c:v>DESCHAMPSIA CAESPITOSA</c:v>
                </c:pt>
                <c:pt idx="16">
                  <c:v>SOLIDAGO CANADENSIS</c:v>
                </c:pt>
                <c:pt idx="17">
                  <c:v>ASTER ERICOIDES</c:v>
                </c:pt>
                <c:pt idx="18">
                  <c:v>BETULA PUMILA</c:v>
                </c:pt>
                <c:pt idx="19">
                  <c:v>CALAMAGROSTIS INEXPANSA</c:v>
                </c:pt>
                <c:pt idx="20">
                  <c:v>FRAGARIA VIRGINIANA</c:v>
                </c:pt>
                <c:pt idx="21">
                  <c:v>SOLIDAGO NEMORALIS</c:v>
                </c:pt>
                <c:pt idx="22">
                  <c:v>CIRSIUM ARVENSE</c:v>
                </c:pt>
                <c:pt idx="23">
                  <c:v>ACHILLEA MILLEFOLIUM</c:v>
                </c:pt>
                <c:pt idx="24">
                  <c:v>POPULUS TREMULOIDES</c:v>
                </c:pt>
                <c:pt idx="25">
                  <c:v>SENECIO AUREUS</c:v>
                </c:pt>
                <c:pt idx="26">
                  <c:v>SOLIDAGO RIDDELLII</c:v>
                </c:pt>
                <c:pt idx="27">
                  <c:v>CALAMAGROSTIS SP.</c:v>
                </c:pt>
                <c:pt idx="28">
                  <c:v>CAREX SPP.</c:v>
                </c:pt>
                <c:pt idx="29">
                  <c:v>GLYCERIA SP.</c:v>
                </c:pt>
                <c:pt idx="30">
                  <c:v>HYPOXIS HIRSUTA</c:v>
                </c:pt>
                <c:pt idx="31">
                  <c:v>POA PRATENSIS</c:v>
                </c:pt>
                <c:pt idx="32">
                  <c:v>SONCHUS ARVENSIS</c:v>
                </c:pt>
                <c:pt idx="33">
                  <c:v>STEIRONEMA QUADRIFLORUM</c:v>
                </c:pt>
                <c:pt idx="34">
                  <c:v>VIOLA NEPHROPHYLLA</c:v>
                </c:pt>
                <c:pt idx="35">
                  <c:v>ZIZIA AUREA</c:v>
                </c:pt>
                <c:pt idx="36">
                  <c:v>LYSIMACHIA CILIATA</c:v>
                </c:pt>
                <c:pt idx="37">
                  <c:v>TRIGLOCHIN MARITIMA</c:v>
                </c:pt>
                <c:pt idx="38">
                  <c:v>ZIGADENUS ELEGANS</c:v>
                </c:pt>
                <c:pt idx="39">
                  <c:v>ZIZIA APTERA</c:v>
                </c:pt>
                <c:pt idx="40">
                  <c:v>CAMPANULA ROTUNDIFOLIA</c:v>
                </c:pt>
                <c:pt idx="41">
                  <c:v>ELAEAGNUS COMMUTATA</c:v>
                </c:pt>
                <c:pt idx="42">
                  <c:v>ERIGERON PHILADELPHICUS</c:v>
                </c:pt>
                <c:pt idx="43">
                  <c:v>LIATRIS LIGULISTYLIS</c:v>
                </c:pt>
                <c:pt idx="44">
                  <c:v>MUHLENBERGIA RICHARDSONIS</c:v>
                </c:pt>
                <c:pt idx="45">
                  <c:v>ROSA ARKANSANA</c:v>
                </c:pt>
                <c:pt idx="46">
                  <c:v>APOCYNUM CANNABINUM</c:v>
                </c:pt>
                <c:pt idx="47">
                  <c:v>ASTER LAEVIS</c:v>
                </c:pt>
                <c:pt idx="48">
                  <c:v>CORNUS STOLONIFERA VAR STOLONIFERA</c:v>
                </c:pt>
                <c:pt idx="49">
                  <c:v>EQUISETUM ARVENSE</c:v>
                </c:pt>
                <c:pt idx="50">
                  <c:v>PHLEUM PRATENSE</c:v>
                </c:pt>
                <c:pt idx="51">
                  <c:v>ROSA SP.</c:v>
                </c:pt>
                <c:pt idx="52">
                  <c:v>TYPHA LATIFOLIA</c:v>
                </c:pt>
                <c:pt idx="53">
                  <c:v>ASCLEPIAS INCARNATA</c:v>
                </c:pt>
                <c:pt idx="54">
                  <c:v>EQUISETUM SP.</c:v>
                </c:pt>
                <c:pt idx="55">
                  <c:v>ERIGERON SP.</c:v>
                </c:pt>
                <c:pt idx="56">
                  <c:v>GLYCYRRHIZA LEPIDOTA</c:v>
                </c:pt>
                <c:pt idx="57">
                  <c:v>LITHOSPERMUM CANESCENS</c:v>
                </c:pt>
                <c:pt idx="58">
                  <c:v>QUERCUS MACROCARPA</c:v>
                </c:pt>
                <c:pt idx="59">
                  <c:v>SALIX EXIGUA</c:v>
                </c:pt>
                <c:pt idx="60">
                  <c:v>ANEMONE CYLINDRICA</c:v>
                </c:pt>
                <c:pt idx="61">
                  <c:v>ASTER NOVAE-ANGLIAE</c:v>
                </c:pt>
                <c:pt idx="62">
                  <c:v>ASTER PTARMICOIDES</c:v>
                </c:pt>
                <c:pt idx="63">
                  <c:v>BROMUS INERMIS</c:v>
                </c:pt>
                <c:pt idx="64">
                  <c:v>CORYLUS AMERICANA</c:v>
                </c:pt>
                <c:pt idx="65">
                  <c:v>JUNCUS SP.</c:v>
                </c:pt>
                <c:pt idx="66">
                  <c:v>LATHYRUS PALUSTRIS</c:v>
                </c:pt>
                <c:pt idx="67">
                  <c:v>LOBELIA SPICATA</c:v>
                </c:pt>
                <c:pt idx="68">
                  <c:v>MEDICAGO SATIVA</c:v>
                </c:pt>
                <c:pt idx="69">
                  <c:v>PEDICULARIS CANADENSIS</c:v>
                </c:pt>
                <c:pt idx="70">
                  <c:v>POPULUS BALSAMIFERA</c:v>
                </c:pt>
                <c:pt idx="71">
                  <c:v>PRUNUS PUMILA</c:v>
                </c:pt>
                <c:pt idx="72">
                  <c:v>VIOLA SP.</c:v>
                </c:pt>
                <c:pt idx="73">
                  <c:v>ASTER SP.</c:v>
                </c:pt>
                <c:pt idx="74">
                  <c:v>COMANDRA UMBELLATA</c:v>
                </c:pt>
                <c:pt idx="75">
                  <c:v>EQUISETUM HYEMALE</c:v>
                </c:pt>
                <c:pt idx="76">
                  <c:v>GENTIANA ANDREWSII</c:v>
                </c:pt>
                <c:pt idx="77">
                  <c:v>GLYCERIA STRIATA</c:v>
                </c:pt>
                <c:pt idx="78">
                  <c:v>HIERACIUM SP.</c:v>
                </c:pt>
                <c:pt idx="79">
                  <c:v>ROSA WOODSII</c:v>
                </c:pt>
                <c:pt idx="80">
                  <c:v>SISYRINCHIUM MONTANUM</c:v>
                </c:pt>
                <c:pt idx="81">
                  <c:v>SPARTINA GRACILIS</c:v>
                </c:pt>
                <c:pt idx="82">
                  <c:v>SPIRAEA ALBA</c:v>
                </c:pt>
                <c:pt idx="83">
                  <c:v>THALICTRUM DASYCARPUM</c:v>
                </c:pt>
                <c:pt idx="84">
                  <c:v>TRIFOLIUM PRATENSE</c:v>
                </c:pt>
                <c:pt idx="85">
                  <c:v>AGROPYRON REPENS</c:v>
                </c:pt>
                <c:pt idx="86">
                  <c:v>ANTENNARIA SP.</c:v>
                </c:pt>
                <c:pt idx="87">
                  <c:v>CORYLUS CORNUTA</c:v>
                </c:pt>
                <c:pt idx="88">
                  <c:v>CYPRIPEDIUM CALCEOLUS VAR PUBESCENS</c:v>
                </c:pt>
                <c:pt idx="89">
                  <c:v>FESTUCA OVINA</c:v>
                </c:pt>
                <c:pt idx="90">
                  <c:v>LATHYRUS VENOSUS</c:v>
                </c:pt>
                <c:pt idx="91">
                  <c:v>MELILOTUS SP.</c:v>
                </c:pt>
                <c:pt idx="92">
                  <c:v>MENTHA ARVENSIS</c:v>
                </c:pt>
                <c:pt idx="93">
                  <c:v>PARNASSIA GLAUCA</c:v>
                </c:pt>
                <c:pt idx="94">
                  <c:v>PEDICULARIS SP.</c:v>
                </c:pt>
                <c:pt idx="95">
                  <c:v>PHALARIS ARUNDINACEA</c:v>
                </c:pt>
                <c:pt idx="96">
                  <c:v>POTENTILLA ARGUTA</c:v>
                </c:pt>
                <c:pt idx="97">
                  <c:v>RHUS RADICANS VAR RYDBERGII</c:v>
                </c:pt>
                <c:pt idx="98">
                  <c:v>SALIX SPP.</c:v>
                </c:pt>
                <c:pt idx="99">
                  <c:v>SANICULA MARILANDICA</c:v>
                </c:pt>
              </c:strCache>
            </c:strRef>
          </c:cat>
          <c:val>
            <c:numRef>
              <c:f>'P 3 - RA Data Southeast Only'!$L$105:$L$204</c:f>
              <c:numCache>
                <c:formatCode>0.00%</c:formatCode>
                <c:ptCount val="100"/>
                <c:pt idx="0">
                  <c:v>0.90322580645161288</c:v>
                </c:pt>
                <c:pt idx="1">
                  <c:v>0.87096774193548387</c:v>
                </c:pt>
                <c:pt idx="2">
                  <c:v>0.80645161290322576</c:v>
                </c:pt>
                <c:pt idx="3">
                  <c:v>0.80645161290322576</c:v>
                </c:pt>
                <c:pt idx="4">
                  <c:v>0.74193548387096775</c:v>
                </c:pt>
                <c:pt idx="5">
                  <c:v>0.70967741935483875</c:v>
                </c:pt>
                <c:pt idx="6">
                  <c:v>0.70967741935483875</c:v>
                </c:pt>
                <c:pt idx="7">
                  <c:v>0.70967741935483875</c:v>
                </c:pt>
                <c:pt idx="8">
                  <c:v>0.67741935483870963</c:v>
                </c:pt>
                <c:pt idx="9">
                  <c:v>0.64516129032258063</c:v>
                </c:pt>
                <c:pt idx="10">
                  <c:v>0.61290322580645162</c:v>
                </c:pt>
                <c:pt idx="11">
                  <c:v>0.58064516129032262</c:v>
                </c:pt>
                <c:pt idx="12">
                  <c:v>0.58064516129032262</c:v>
                </c:pt>
                <c:pt idx="13">
                  <c:v>0.54838709677419351</c:v>
                </c:pt>
                <c:pt idx="14">
                  <c:v>0.4838709677419355</c:v>
                </c:pt>
                <c:pt idx="15">
                  <c:v>0.45161290322580644</c:v>
                </c:pt>
                <c:pt idx="16">
                  <c:v>0.45161290322580644</c:v>
                </c:pt>
                <c:pt idx="17">
                  <c:v>0.41935483870967744</c:v>
                </c:pt>
                <c:pt idx="18">
                  <c:v>0.41935483870967744</c:v>
                </c:pt>
                <c:pt idx="19">
                  <c:v>0.41935483870967744</c:v>
                </c:pt>
                <c:pt idx="20">
                  <c:v>0.41935483870967744</c:v>
                </c:pt>
                <c:pt idx="21">
                  <c:v>0.41935483870967744</c:v>
                </c:pt>
                <c:pt idx="22">
                  <c:v>0.38709677419354838</c:v>
                </c:pt>
                <c:pt idx="23">
                  <c:v>0.35483870967741937</c:v>
                </c:pt>
                <c:pt idx="24">
                  <c:v>0.35483870967741937</c:v>
                </c:pt>
                <c:pt idx="25">
                  <c:v>0.35483870967741937</c:v>
                </c:pt>
                <c:pt idx="26">
                  <c:v>0.35483870967741937</c:v>
                </c:pt>
                <c:pt idx="27">
                  <c:v>0.32258064516129031</c:v>
                </c:pt>
                <c:pt idx="28">
                  <c:v>0.32258064516129031</c:v>
                </c:pt>
                <c:pt idx="29">
                  <c:v>0.32258064516129031</c:v>
                </c:pt>
                <c:pt idx="30">
                  <c:v>0.32258064516129031</c:v>
                </c:pt>
                <c:pt idx="31">
                  <c:v>0.32258064516129031</c:v>
                </c:pt>
                <c:pt idx="32">
                  <c:v>0.32258064516129031</c:v>
                </c:pt>
                <c:pt idx="33">
                  <c:v>0.32258064516129031</c:v>
                </c:pt>
                <c:pt idx="34">
                  <c:v>0.32258064516129031</c:v>
                </c:pt>
                <c:pt idx="35">
                  <c:v>0.32258064516129031</c:v>
                </c:pt>
                <c:pt idx="36">
                  <c:v>0.29032258064516131</c:v>
                </c:pt>
                <c:pt idx="37">
                  <c:v>0.29032258064516131</c:v>
                </c:pt>
                <c:pt idx="38">
                  <c:v>0.29032258064516131</c:v>
                </c:pt>
                <c:pt idx="39">
                  <c:v>0.29032258064516131</c:v>
                </c:pt>
                <c:pt idx="40">
                  <c:v>0.25806451612903225</c:v>
                </c:pt>
                <c:pt idx="41">
                  <c:v>0.25806451612903225</c:v>
                </c:pt>
                <c:pt idx="42">
                  <c:v>0.25806451612903225</c:v>
                </c:pt>
                <c:pt idx="43">
                  <c:v>0.25806451612903225</c:v>
                </c:pt>
                <c:pt idx="44">
                  <c:v>0.25806451612903225</c:v>
                </c:pt>
                <c:pt idx="45">
                  <c:v>0.25806451612903225</c:v>
                </c:pt>
                <c:pt idx="46">
                  <c:v>0.22580645161290322</c:v>
                </c:pt>
                <c:pt idx="47">
                  <c:v>0.22580645161290322</c:v>
                </c:pt>
                <c:pt idx="48">
                  <c:v>0.22580645161290322</c:v>
                </c:pt>
                <c:pt idx="49">
                  <c:v>0.22580645161290322</c:v>
                </c:pt>
                <c:pt idx="50">
                  <c:v>0.22580645161290322</c:v>
                </c:pt>
                <c:pt idx="51">
                  <c:v>0.22580645161290322</c:v>
                </c:pt>
                <c:pt idx="52">
                  <c:v>0.22580645161290322</c:v>
                </c:pt>
                <c:pt idx="53">
                  <c:v>0.19354838709677419</c:v>
                </c:pt>
                <c:pt idx="54">
                  <c:v>0.19354838709677419</c:v>
                </c:pt>
                <c:pt idx="55">
                  <c:v>0.19354838709677419</c:v>
                </c:pt>
                <c:pt idx="56">
                  <c:v>0.19354838709677419</c:v>
                </c:pt>
                <c:pt idx="57">
                  <c:v>0.19354838709677419</c:v>
                </c:pt>
                <c:pt idx="58">
                  <c:v>0.19354838709677419</c:v>
                </c:pt>
                <c:pt idx="59">
                  <c:v>0.19354838709677419</c:v>
                </c:pt>
                <c:pt idx="60">
                  <c:v>0.16129032258064516</c:v>
                </c:pt>
                <c:pt idx="61">
                  <c:v>0.16129032258064516</c:v>
                </c:pt>
                <c:pt idx="62">
                  <c:v>0.16129032258064516</c:v>
                </c:pt>
                <c:pt idx="63">
                  <c:v>0.16129032258064516</c:v>
                </c:pt>
                <c:pt idx="64">
                  <c:v>0.16129032258064516</c:v>
                </c:pt>
                <c:pt idx="65">
                  <c:v>0.16129032258064516</c:v>
                </c:pt>
                <c:pt idx="66">
                  <c:v>0.16129032258064516</c:v>
                </c:pt>
                <c:pt idx="67">
                  <c:v>0.16129032258064516</c:v>
                </c:pt>
                <c:pt idx="68">
                  <c:v>0.16129032258064516</c:v>
                </c:pt>
                <c:pt idx="69">
                  <c:v>0.16129032258064516</c:v>
                </c:pt>
                <c:pt idx="70">
                  <c:v>0.16129032258064516</c:v>
                </c:pt>
                <c:pt idx="71">
                  <c:v>0.16129032258064516</c:v>
                </c:pt>
                <c:pt idx="72">
                  <c:v>0.16129032258064516</c:v>
                </c:pt>
                <c:pt idx="73">
                  <c:v>0.12903225806451613</c:v>
                </c:pt>
                <c:pt idx="74">
                  <c:v>0.12903225806451613</c:v>
                </c:pt>
                <c:pt idx="75">
                  <c:v>0.12903225806451613</c:v>
                </c:pt>
                <c:pt idx="76">
                  <c:v>0.12903225806451613</c:v>
                </c:pt>
                <c:pt idx="77">
                  <c:v>0.12903225806451613</c:v>
                </c:pt>
                <c:pt idx="78">
                  <c:v>0.12903225806451613</c:v>
                </c:pt>
                <c:pt idx="79">
                  <c:v>0.12903225806451613</c:v>
                </c:pt>
                <c:pt idx="80">
                  <c:v>0.12903225806451613</c:v>
                </c:pt>
                <c:pt idx="81">
                  <c:v>0.12903225806451613</c:v>
                </c:pt>
                <c:pt idx="82">
                  <c:v>0.12903225806451613</c:v>
                </c:pt>
                <c:pt idx="83">
                  <c:v>0.12903225806451613</c:v>
                </c:pt>
                <c:pt idx="84">
                  <c:v>0.12903225806451613</c:v>
                </c:pt>
                <c:pt idx="85">
                  <c:v>9.6774193548387094E-2</c:v>
                </c:pt>
                <c:pt idx="86">
                  <c:v>9.6774193548387094E-2</c:v>
                </c:pt>
                <c:pt idx="87">
                  <c:v>9.6774193548387094E-2</c:v>
                </c:pt>
                <c:pt idx="88">
                  <c:v>9.6774193548387094E-2</c:v>
                </c:pt>
                <c:pt idx="89">
                  <c:v>9.6774193548387094E-2</c:v>
                </c:pt>
                <c:pt idx="90">
                  <c:v>9.6774193548387094E-2</c:v>
                </c:pt>
                <c:pt idx="91">
                  <c:v>9.6774193548387094E-2</c:v>
                </c:pt>
                <c:pt idx="92">
                  <c:v>9.6774193548387094E-2</c:v>
                </c:pt>
                <c:pt idx="93">
                  <c:v>9.6774193548387094E-2</c:v>
                </c:pt>
                <c:pt idx="94">
                  <c:v>9.6774193548387094E-2</c:v>
                </c:pt>
                <c:pt idx="95">
                  <c:v>9.6774193548387094E-2</c:v>
                </c:pt>
                <c:pt idx="96">
                  <c:v>9.6774193548387094E-2</c:v>
                </c:pt>
                <c:pt idx="97">
                  <c:v>9.6774193548387094E-2</c:v>
                </c:pt>
                <c:pt idx="98">
                  <c:v>9.6774193548387094E-2</c:v>
                </c:pt>
                <c:pt idx="99">
                  <c:v>9.6774193548387094E-2</c:v>
                </c:pt>
              </c:numCache>
            </c:numRef>
          </c:val>
        </c:ser>
        <c:dLbls>
          <c:showLegendKey val="0"/>
          <c:showVal val="0"/>
          <c:showCatName val="0"/>
          <c:showSerName val="0"/>
          <c:showPercent val="0"/>
          <c:showBubbleSize val="0"/>
        </c:dLbls>
        <c:gapWidth val="150"/>
        <c:axId val="55853440"/>
        <c:axId val="55854976"/>
      </c:barChart>
      <c:catAx>
        <c:axId val="55853440"/>
        <c:scaling>
          <c:orientation val="maxMin"/>
        </c:scaling>
        <c:delete val="0"/>
        <c:axPos val="l"/>
        <c:majorTickMark val="out"/>
        <c:minorTickMark val="none"/>
        <c:tickLblPos val="nextTo"/>
        <c:crossAx val="55854976"/>
        <c:crosses val="autoZero"/>
        <c:auto val="1"/>
        <c:lblAlgn val="ctr"/>
        <c:lblOffset val="100"/>
        <c:noMultiLvlLbl val="0"/>
      </c:catAx>
      <c:valAx>
        <c:axId val="55854976"/>
        <c:scaling>
          <c:orientation val="minMax"/>
        </c:scaling>
        <c:delete val="0"/>
        <c:axPos val="t"/>
        <c:majorGridlines/>
        <c:numFmt formatCode="0.00%" sourceLinked="1"/>
        <c:majorTickMark val="out"/>
        <c:minorTickMark val="none"/>
        <c:tickLblPos val="nextTo"/>
        <c:crossAx val="55853440"/>
        <c:crosses val="autoZero"/>
        <c:crossBetween val="between"/>
      </c:valAx>
    </c:plotArea>
    <c:legend>
      <c:legendPos val="tr"/>
      <c:overlay val="0"/>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17: Species Occurring at CVRT </a:t>
            </a:r>
            <a:r>
              <a:rPr lang="en-US" sz="1800" b="1" i="0" u="none" strike="noStrike" baseline="0"/>
              <a:t>Sites, n = 26</a:t>
            </a:r>
            <a:endParaRPr lang="en-US"/>
          </a:p>
        </c:rich>
      </c:tx>
      <c:overlay val="0"/>
    </c:title>
    <c:autoTitleDeleted val="0"/>
    <c:plotArea>
      <c:layout>
        <c:manualLayout>
          <c:layoutTarget val="inner"/>
          <c:xMode val="edge"/>
          <c:yMode val="edge"/>
          <c:x val="0.25115784896635779"/>
          <c:y val="6.0920350430918702E-2"/>
          <c:w val="0.71099986451273722"/>
          <c:h val="0.92229009906437465"/>
        </c:manualLayout>
      </c:layout>
      <c:barChart>
        <c:barDir val="bar"/>
        <c:grouping val="clustered"/>
        <c:varyColors val="0"/>
        <c:ser>
          <c:idx val="0"/>
          <c:order val="0"/>
          <c:tx>
            <c:strRef>
              <c:f>'P 3 - RA Data Southeast Only'!$Q$104</c:f>
              <c:strCache>
                <c:ptCount val="1"/>
                <c:pt idx="0">
                  <c:v>% Occurrence</c:v>
                </c:pt>
              </c:strCache>
            </c:strRef>
          </c:tx>
          <c:spPr>
            <a:solidFill>
              <a:schemeClr val="bg2">
                <a:lumMod val="50000"/>
              </a:schemeClr>
            </a:solidFill>
          </c:spPr>
          <c:invertIfNegative val="0"/>
          <c:cat>
            <c:strRef>
              <c:f>'P 3 - RA Data Southeast Only'!$P$105:$P$204</c:f>
              <c:strCache>
                <c:ptCount val="100"/>
                <c:pt idx="0">
                  <c:v>VERONICASTRUM VIRGINICUM</c:v>
                </c:pt>
                <c:pt idx="1">
                  <c:v>ANDROPOGON GERARDII</c:v>
                </c:pt>
                <c:pt idx="2">
                  <c:v>POPULUS TREMULOIDES</c:v>
                </c:pt>
                <c:pt idx="3">
                  <c:v>GALIUM BOREALE</c:v>
                </c:pt>
                <c:pt idx="4">
                  <c:v>RUDBECKIA HIRTA</c:v>
                </c:pt>
                <c:pt idx="5">
                  <c:v>SOLIDAGO RIGIDA</c:v>
                </c:pt>
                <c:pt idx="6">
                  <c:v>FRAGARIA VIRGINIANA</c:v>
                </c:pt>
                <c:pt idx="7">
                  <c:v>SPARTINA PECTINATA</c:v>
                </c:pt>
                <c:pt idx="8">
                  <c:v>SALIX SPP.</c:v>
                </c:pt>
                <c:pt idx="9">
                  <c:v>SOLIDAGO GIGANTEA</c:v>
                </c:pt>
                <c:pt idx="10">
                  <c:v>ZIZIA AUREA</c:v>
                </c:pt>
                <c:pt idx="11">
                  <c:v>CORNUS STOLONIFERA VAR STOLONIFERA</c:v>
                </c:pt>
                <c:pt idx="12">
                  <c:v>MELILOTUS ALBA</c:v>
                </c:pt>
                <c:pt idx="13">
                  <c:v>THALICTRUM DASYCARPUM</c:v>
                </c:pt>
                <c:pt idx="14">
                  <c:v>VICIA AMERICANA</c:v>
                </c:pt>
                <c:pt idx="15">
                  <c:v>CORYLUS AMERICANA</c:v>
                </c:pt>
                <c:pt idx="16">
                  <c:v>POTENTILLA FRUTICOSA</c:v>
                </c:pt>
                <c:pt idx="17">
                  <c:v>QUERCUS MACROCARPA</c:v>
                </c:pt>
                <c:pt idx="18">
                  <c:v>SOLIDAGO CANADENSIS</c:v>
                </c:pt>
                <c:pt idx="19">
                  <c:v>AGROSTIS SP.</c:v>
                </c:pt>
                <c:pt idx="20">
                  <c:v>BETULA PUMILA</c:v>
                </c:pt>
                <c:pt idx="21">
                  <c:v>BROMUS INERMIS</c:v>
                </c:pt>
                <c:pt idx="22">
                  <c:v>CAMPANULA ROTUNDIFOLIA</c:v>
                </c:pt>
                <c:pt idx="23">
                  <c:v>ANEMONE CANADENSIS</c:v>
                </c:pt>
                <c:pt idx="24">
                  <c:v>RHUS RADICANS VAR RYDBERGII</c:v>
                </c:pt>
                <c:pt idx="25">
                  <c:v>CIRSIUM ARVENSE</c:v>
                </c:pt>
                <c:pt idx="26">
                  <c:v>APOCYNUM CANNABINUM</c:v>
                </c:pt>
                <c:pt idx="27">
                  <c:v>BROMUS CILIATUS</c:v>
                </c:pt>
                <c:pt idx="28">
                  <c:v>CALAMAGROSTIS INEXPANSA</c:v>
                </c:pt>
                <c:pt idx="29">
                  <c:v>DESCHAMPSIA CAESPITOSA</c:v>
                </c:pt>
                <c:pt idx="30">
                  <c:v>HELIANTHUS NUTTALLII</c:v>
                </c:pt>
                <c:pt idx="31">
                  <c:v>MONARDA FISTULOSA</c:v>
                </c:pt>
                <c:pt idx="32">
                  <c:v>ROSA SP.</c:v>
                </c:pt>
                <c:pt idx="33">
                  <c:v>AMELANCHIER ALNIFOLIA</c:v>
                </c:pt>
                <c:pt idx="34">
                  <c:v>ASTER ERICOIDES</c:v>
                </c:pt>
                <c:pt idx="35">
                  <c:v>ASTER LAEVIS</c:v>
                </c:pt>
                <c:pt idx="36">
                  <c:v>GLYCYRRHIZA LEPIDOTA</c:v>
                </c:pt>
                <c:pt idx="37">
                  <c:v>PHLEUM PRATENSE</c:v>
                </c:pt>
                <c:pt idx="38">
                  <c:v>SOLIDAGO SP.</c:v>
                </c:pt>
                <c:pt idx="39">
                  <c:v>ASCLEPIAS SYRIACA</c:v>
                </c:pt>
                <c:pt idx="40">
                  <c:v>LATHYRUS PALUSTRIS</c:v>
                </c:pt>
                <c:pt idx="41">
                  <c:v>LYSIMACHIA CILIATA</c:v>
                </c:pt>
                <c:pt idx="42">
                  <c:v>DALEA PURPUREA VAR PURPUREA</c:v>
                </c:pt>
                <c:pt idx="43">
                  <c:v>POA PRATENSIS</c:v>
                </c:pt>
                <c:pt idx="44">
                  <c:v>SANICULA MARILANDICA</c:v>
                </c:pt>
                <c:pt idx="45">
                  <c:v>SMILAX LASIONEURA</c:v>
                </c:pt>
                <c:pt idx="46">
                  <c:v>TRIFOLIUM PRATENSE</c:v>
                </c:pt>
                <c:pt idx="47">
                  <c:v>ANEMONE CYLINDRICA</c:v>
                </c:pt>
                <c:pt idx="48">
                  <c:v>GENTIANA ANDREWSII</c:v>
                </c:pt>
                <c:pt idx="49">
                  <c:v>LIATRIS LIGULISTYLIS</c:v>
                </c:pt>
                <c:pt idx="50">
                  <c:v>POPULUS BALSAMIFERA</c:v>
                </c:pt>
                <c:pt idx="51">
                  <c:v>THALICTRUM VENULOSUM</c:v>
                </c:pt>
                <c:pt idx="52">
                  <c:v>ZIGADENUS ELEGANS</c:v>
                </c:pt>
                <c:pt idx="53">
                  <c:v>ACHILLEA MILLEFOLIUM</c:v>
                </c:pt>
                <c:pt idx="54">
                  <c:v>ARTEMISIA LUDOVICIANA</c:v>
                </c:pt>
                <c:pt idx="55">
                  <c:v>ASTER PTARMICOIDES</c:v>
                </c:pt>
                <c:pt idx="56">
                  <c:v>ASTRAGALUS CANADENSIS</c:v>
                </c:pt>
                <c:pt idx="57">
                  <c:v>CIRSIUM FLODMANII</c:v>
                </c:pt>
                <c:pt idx="58">
                  <c:v>EQUISETUM ARVENSE</c:v>
                </c:pt>
                <c:pt idx="59">
                  <c:v>HELIOPSIS HELIANTHOIDES</c:v>
                </c:pt>
                <c:pt idx="60">
                  <c:v>JUNCUS SP.</c:v>
                </c:pt>
                <c:pt idx="61">
                  <c:v>JUNCUS BALTICUS</c:v>
                </c:pt>
                <c:pt idx="62">
                  <c:v>LATHYRUS VENOSUS</c:v>
                </c:pt>
                <c:pt idx="63">
                  <c:v>MEDICAGO SATIVA</c:v>
                </c:pt>
                <c:pt idx="64">
                  <c:v>PRUNUS VIRGINIANA</c:v>
                </c:pt>
                <c:pt idx="65">
                  <c:v>SALIX SP.</c:v>
                </c:pt>
                <c:pt idx="66">
                  <c:v>SENECIO AUREUS</c:v>
                </c:pt>
                <c:pt idx="67">
                  <c:v>SOLIDAGO GRAMINIFOLIA</c:v>
                </c:pt>
                <c:pt idx="68">
                  <c:v>SPIRAEA ALBA</c:v>
                </c:pt>
                <c:pt idx="69">
                  <c:v>SYMPHORICARPOS OCCIDENTALIS</c:v>
                </c:pt>
                <c:pt idx="70">
                  <c:v>CALAMAGROSTIS CANADENSIS</c:v>
                </c:pt>
                <c:pt idx="71">
                  <c:v>AGASTACHE FOENICULUM</c:v>
                </c:pt>
                <c:pt idx="72">
                  <c:v>ASCLEPIAS INCARNATA</c:v>
                </c:pt>
                <c:pt idx="73">
                  <c:v>ASCLEPIAS OVALIFOLIA</c:v>
                </c:pt>
                <c:pt idx="74">
                  <c:v>ASTER CILIOLATUS</c:v>
                </c:pt>
                <c:pt idx="75">
                  <c:v>CAREX SP.</c:v>
                </c:pt>
                <c:pt idx="76">
                  <c:v>COMANDRA UMBELLATA</c:v>
                </c:pt>
                <c:pt idx="77">
                  <c:v>ELAEAGNUS COMMUTATA</c:v>
                </c:pt>
                <c:pt idx="78">
                  <c:v>ERIGERON SP.</c:v>
                </c:pt>
                <c:pt idx="79">
                  <c:v>LOBELIA SPICATA</c:v>
                </c:pt>
                <c:pt idx="80">
                  <c:v>ROSA ACICULARIS</c:v>
                </c:pt>
                <c:pt idx="81">
                  <c:v>VIOLA NEPHROPHYLLA</c:v>
                </c:pt>
                <c:pt idx="82">
                  <c:v>CORNUS RACEMOSA</c:v>
                </c:pt>
                <c:pt idx="83">
                  <c:v>ASTER HESPERIUS</c:v>
                </c:pt>
                <c:pt idx="84">
                  <c:v>ASTER NOVAE-ANGLIAE</c:v>
                </c:pt>
                <c:pt idx="85">
                  <c:v>CONVOLVULUS ARVENSIS</c:v>
                </c:pt>
                <c:pt idx="86">
                  <c:v>EQUISETUM HYEMALE</c:v>
                </c:pt>
                <c:pt idx="87">
                  <c:v>HEUCHERA RICHARDSONII</c:v>
                </c:pt>
                <c:pt idx="88">
                  <c:v>LILIUM PHILADELPHICUM</c:v>
                </c:pt>
                <c:pt idx="89">
                  <c:v>LITHOSPERMUM CANESCENS</c:v>
                </c:pt>
                <c:pt idx="90">
                  <c:v>PRUNELLA VULGARIS</c:v>
                </c:pt>
                <c:pt idx="91">
                  <c:v>SONCHUS ARVENSIS</c:v>
                </c:pt>
                <c:pt idx="92">
                  <c:v>SORGHASTRUM NUTANS</c:v>
                </c:pt>
                <c:pt idx="93">
                  <c:v>ZIZIA APTERA</c:v>
                </c:pt>
                <c:pt idx="94">
                  <c:v>AGROPYRON TRACHYCAULUM</c:v>
                </c:pt>
                <c:pt idx="95">
                  <c:v>ALLIUM STELLATUM</c:v>
                </c:pt>
                <c:pt idx="96">
                  <c:v>APOCYNUM ANDROSAEMIFOLIUM</c:v>
                </c:pt>
                <c:pt idx="97">
                  <c:v>ASTER SP.</c:v>
                </c:pt>
                <c:pt idx="98">
                  <c:v>CASTILLEJA COCCINEA</c:v>
                </c:pt>
                <c:pt idx="99">
                  <c:v>CRATAEGUS SP.</c:v>
                </c:pt>
              </c:strCache>
            </c:strRef>
          </c:cat>
          <c:val>
            <c:numRef>
              <c:f>'P 3 - RA Data Southeast Only'!$Q$105:$Q$204</c:f>
              <c:numCache>
                <c:formatCode>0.00%</c:formatCode>
                <c:ptCount val="100"/>
                <c:pt idx="0">
                  <c:v>1</c:v>
                </c:pt>
                <c:pt idx="1">
                  <c:v>0.84615384615384615</c:v>
                </c:pt>
                <c:pt idx="2">
                  <c:v>0.84615384615384615</c:v>
                </c:pt>
                <c:pt idx="3">
                  <c:v>0.76923076923076927</c:v>
                </c:pt>
                <c:pt idx="4">
                  <c:v>0.73076923076923073</c:v>
                </c:pt>
                <c:pt idx="5">
                  <c:v>0.73076923076923073</c:v>
                </c:pt>
                <c:pt idx="6">
                  <c:v>0.69230769230769229</c:v>
                </c:pt>
                <c:pt idx="7">
                  <c:v>0.69230769230769229</c:v>
                </c:pt>
                <c:pt idx="8">
                  <c:v>0.65384615384615385</c:v>
                </c:pt>
                <c:pt idx="9">
                  <c:v>0.65384615384615385</c:v>
                </c:pt>
                <c:pt idx="10">
                  <c:v>0.65384615384615385</c:v>
                </c:pt>
                <c:pt idx="11">
                  <c:v>0.61538461538461542</c:v>
                </c:pt>
                <c:pt idx="12">
                  <c:v>0.61538461538461542</c:v>
                </c:pt>
                <c:pt idx="13">
                  <c:v>0.57692307692307687</c:v>
                </c:pt>
                <c:pt idx="14">
                  <c:v>0.57692307692307687</c:v>
                </c:pt>
                <c:pt idx="15">
                  <c:v>0.53846153846153844</c:v>
                </c:pt>
                <c:pt idx="16">
                  <c:v>0.53846153846153844</c:v>
                </c:pt>
                <c:pt idx="17">
                  <c:v>0.53846153846153844</c:v>
                </c:pt>
                <c:pt idx="18">
                  <c:v>0.53846153846153844</c:v>
                </c:pt>
                <c:pt idx="19">
                  <c:v>0.5</c:v>
                </c:pt>
                <c:pt idx="20">
                  <c:v>0.5</c:v>
                </c:pt>
                <c:pt idx="21">
                  <c:v>0.5</c:v>
                </c:pt>
                <c:pt idx="22">
                  <c:v>0.5</c:v>
                </c:pt>
                <c:pt idx="23">
                  <c:v>0.46153846153846156</c:v>
                </c:pt>
                <c:pt idx="24">
                  <c:v>0.46153846153846156</c:v>
                </c:pt>
                <c:pt idx="25">
                  <c:v>0.42307692307692307</c:v>
                </c:pt>
                <c:pt idx="26">
                  <c:v>0.38461538461538464</c:v>
                </c:pt>
                <c:pt idx="27">
                  <c:v>0.38461538461538464</c:v>
                </c:pt>
                <c:pt idx="28">
                  <c:v>0.38461538461538464</c:v>
                </c:pt>
                <c:pt idx="29">
                  <c:v>0.38461538461538464</c:v>
                </c:pt>
                <c:pt idx="30">
                  <c:v>0.38461538461538464</c:v>
                </c:pt>
                <c:pt idx="31">
                  <c:v>0.38461538461538464</c:v>
                </c:pt>
                <c:pt idx="32">
                  <c:v>0.38461538461538464</c:v>
                </c:pt>
                <c:pt idx="33">
                  <c:v>0.34615384615384615</c:v>
                </c:pt>
                <c:pt idx="34">
                  <c:v>0.34615384615384615</c:v>
                </c:pt>
                <c:pt idx="35">
                  <c:v>0.34615384615384615</c:v>
                </c:pt>
                <c:pt idx="36">
                  <c:v>0.34615384615384615</c:v>
                </c:pt>
                <c:pt idx="37">
                  <c:v>0.34615384615384615</c:v>
                </c:pt>
                <c:pt idx="38">
                  <c:v>0.34615384615384615</c:v>
                </c:pt>
                <c:pt idx="39">
                  <c:v>0.30769230769230771</c:v>
                </c:pt>
                <c:pt idx="40">
                  <c:v>0.30769230769230771</c:v>
                </c:pt>
                <c:pt idx="41">
                  <c:v>0.30769230769230771</c:v>
                </c:pt>
                <c:pt idx="42">
                  <c:v>0.26923076923076922</c:v>
                </c:pt>
                <c:pt idx="43">
                  <c:v>0.26923076923076922</c:v>
                </c:pt>
                <c:pt idx="44">
                  <c:v>0.26923076923076922</c:v>
                </c:pt>
                <c:pt idx="45">
                  <c:v>0.26923076923076922</c:v>
                </c:pt>
                <c:pt idx="46">
                  <c:v>0.26923076923076922</c:v>
                </c:pt>
                <c:pt idx="47">
                  <c:v>0.23076923076923078</c:v>
                </c:pt>
                <c:pt idx="48">
                  <c:v>0.23076923076923078</c:v>
                </c:pt>
                <c:pt idx="49">
                  <c:v>0.23076923076923078</c:v>
                </c:pt>
                <c:pt idx="50">
                  <c:v>0.23076923076923078</c:v>
                </c:pt>
                <c:pt idx="51">
                  <c:v>0.23076923076923078</c:v>
                </c:pt>
                <c:pt idx="52">
                  <c:v>0.23076923076923078</c:v>
                </c:pt>
                <c:pt idx="53">
                  <c:v>0.19230769230769232</c:v>
                </c:pt>
                <c:pt idx="54">
                  <c:v>0.19230769230769232</c:v>
                </c:pt>
                <c:pt idx="55">
                  <c:v>0.19230769230769232</c:v>
                </c:pt>
                <c:pt idx="56">
                  <c:v>0.19230769230769232</c:v>
                </c:pt>
                <c:pt idx="57">
                  <c:v>0.19230769230769232</c:v>
                </c:pt>
                <c:pt idx="58">
                  <c:v>0.19230769230769232</c:v>
                </c:pt>
                <c:pt idx="59">
                  <c:v>0.19230769230769232</c:v>
                </c:pt>
                <c:pt idx="60">
                  <c:v>0.19230769230769232</c:v>
                </c:pt>
                <c:pt idx="61">
                  <c:v>0.19230769230769232</c:v>
                </c:pt>
                <c:pt idx="62">
                  <c:v>0.19230769230769232</c:v>
                </c:pt>
                <c:pt idx="63">
                  <c:v>0.19230769230769232</c:v>
                </c:pt>
                <c:pt idx="64">
                  <c:v>0.19230769230769232</c:v>
                </c:pt>
                <c:pt idx="65">
                  <c:v>0.19230769230769232</c:v>
                </c:pt>
                <c:pt idx="66">
                  <c:v>0.19230769230769232</c:v>
                </c:pt>
                <c:pt idx="67">
                  <c:v>0.19230769230769232</c:v>
                </c:pt>
                <c:pt idx="68">
                  <c:v>0.19230769230769232</c:v>
                </c:pt>
                <c:pt idx="69">
                  <c:v>0.19230769230769232</c:v>
                </c:pt>
                <c:pt idx="70">
                  <c:v>0.19230769230769232</c:v>
                </c:pt>
                <c:pt idx="71">
                  <c:v>0.15384615384615385</c:v>
                </c:pt>
                <c:pt idx="72">
                  <c:v>0.15384615384615385</c:v>
                </c:pt>
                <c:pt idx="73">
                  <c:v>0.15384615384615385</c:v>
                </c:pt>
                <c:pt idx="74">
                  <c:v>0.15384615384615385</c:v>
                </c:pt>
                <c:pt idx="75">
                  <c:v>0.15384615384615385</c:v>
                </c:pt>
                <c:pt idx="76">
                  <c:v>0.15384615384615385</c:v>
                </c:pt>
                <c:pt idx="77">
                  <c:v>0.15384615384615385</c:v>
                </c:pt>
                <c:pt idx="78">
                  <c:v>0.15384615384615385</c:v>
                </c:pt>
                <c:pt idx="79">
                  <c:v>0.15384615384615385</c:v>
                </c:pt>
                <c:pt idx="80">
                  <c:v>0.15384615384615385</c:v>
                </c:pt>
                <c:pt idx="81">
                  <c:v>0.15384615384615385</c:v>
                </c:pt>
                <c:pt idx="82">
                  <c:v>0.15384615384615385</c:v>
                </c:pt>
                <c:pt idx="83">
                  <c:v>0.11538461538461539</c:v>
                </c:pt>
                <c:pt idx="84">
                  <c:v>0.11538461538461539</c:v>
                </c:pt>
                <c:pt idx="85">
                  <c:v>0.11538461538461539</c:v>
                </c:pt>
                <c:pt idx="86">
                  <c:v>0.11538461538461539</c:v>
                </c:pt>
                <c:pt idx="87">
                  <c:v>0.11538461538461539</c:v>
                </c:pt>
                <c:pt idx="88">
                  <c:v>0.11538461538461539</c:v>
                </c:pt>
                <c:pt idx="89">
                  <c:v>0.11538461538461539</c:v>
                </c:pt>
                <c:pt idx="90">
                  <c:v>0.11538461538461539</c:v>
                </c:pt>
                <c:pt idx="91">
                  <c:v>0.11538461538461539</c:v>
                </c:pt>
                <c:pt idx="92">
                  <c:v>0.11538461538461539</c:v>
                </c:pt>
                <c:pt idx="93">
                  <c:v>0.11538461538461539</c:v>
                </c:pt>
                <c:pt idx="94">
                  <c:v>7.6923076923076927E-2</c:v>
                </c:pt>
                <c:pt idx="95">
                  <c:v>7.6923076923076927E-2</c:v>
                </c:pt>
                <c:pt idx="96">
                  <c:v>7.6923076923076927E-2</c:v>
                </c:pt>
                <c:pt idx="97">
                  <c:v>7.6923076923076927E-2</c:v>
                </c:pt>
                <c:pt idx="98">
                  <c:v>7.6923076923076927E-2</c:v>
                </c:pt>
                <c:pt idx="99">
                  <c:v>7.6923076923076927E-2</c:v>
                </c:pt>
              </c:numCache>
            </c:numRef>
          </c:val>
        </c:ser>
        <c:dLbls>
          <c:showLegendKey val="0"/>
          <c:showVal val="0"/>
          <c:showCatName val="0"/>
          <c:showSerName val="0"/>
          <c:showPercent val="0"/>
          <c:showBubbleSize val="0"/>
        </c:dLbls>
        <c:gapWidth val="150"/>
        <c:axId val="55895936"/>
        <c:axId val="55897472"/>
      </c:barChart>
      <c:catAx>
        <c:axId val="55895936"/>
        <c:scaling>
          <c:orientation val="maxMin"/>
        </c:scaling>
        <c:delete val="0"/>
        <c:axPos val="l"/>
        <c:majorTickMark val="out"/>
        <c:minorTickMark val="none"/>
        <c:tickLblPos val="nextTo"/>
        <c:crossAx val="55897472"/>
        <c:crosses val="autoZero"/>
        <c:auto val="1"/>
        <c:lblAlgn val="ctr"/>
        <c:lblOffset val="100"/>
        <c:noMultiLvlLbl val="0"/>
      </c:catAx>
      <c:valAx>
        <c:axId val="55897472"/>
        <c:scaling>
          <c:orientation val="minMax"/>
        </c:scaling>
        <c:delete val="0"/>
        <c:axPos val="t"/>
        <c:majorGridlines/>
        <c:numFmt formatCode="0.00%" sourceLinked="1"/>
        <c:majorTickMark val="out"/>
        <c:minorTickMark val="none"/>
        <c:tickLblPos val="nextTo"/>
        <c:crossAx val="55895936"/>
        <c:crosses val="autoZero"/>
        <c:crossBetween val="between"/>
      </c:valAx>
    </c:plotArea>
    <c:legend>
      <c:legendPos val="tr"/>
      <c:overlay val="0"/>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a:t>
            </a:r>
            <a:r>
              <a:rPr lang="en-US" baseline="0"/>
              <a:t> 18: Species Occurring at RDGR </a:t>
            </a:r>
            <a:r>
              <a:rPr lang="en-US" sz="1800" b="1" i="0" u="none" strike="noStrike" baseline="0"/>
              <a:t>Sites, n = 31</a:t>
            </a:r>
            <a:endParaRPr lang="en-US"/>
          </a:p>
        </c:rich>
      </c:tx>
      <c:overlay val="0"/>
    </c:title>
    <c:autoTitleDeleted val="0"/>
    <c:plotArea>
      <c:layout>
        <c:manualLayout>
          <c:layoutTarget val="inner"/>
          <c:xMode val="edge"/>
          <c:yMode val="edge"/>
          <c:x val="0.33405574904098673"/>
          <c:y val="6.0995560740092693E-2"/>
          <c:w val="0.62485135271552938"/>
          <c:h val="0.92219105019280301"/>
        </c:manualLayout>
      </c:layout>
      <c:barChart>
        <c:barDir val="bar"/>
        <c:grouping val="clustered"/>
        <c:varyColors val="0"/>
        <c:ser>
          <c:idx val="0"/>
          <c:order val="0"/>
          <c:tx>
            <c:strRef>
              <c:f>'P 3 - RA Data Southeast Only'!$T$104</c:f>
              <c:strCache>
                <c:ptCount val="1"/>
                <c:pt idx="0">
                  <c:v>% Occurrence</c:v>
                </c:pt>
              </c:strCache>
            </c:strRef>
          </c:tx>
          <c:spPr>
            <a:solidFill>
              <a:srgbClr val="FFC000"/>
            </a:solidFill>
          </c:spPr>
          <c:invertIfNegative val="0"/>
          <c:cat>
            <c:strRef>
              <c:f>'P 3 - RA Data Southeast Only'!$S$105:$S$204</c:f>
              <c:strCache>
                <c:ptCount val="100"/>
                <c:pt idx="0">
                  <c:v>SOLIDAGO RIDDELLII</c:v>
                </c:pt>
                <c:pt idx="1">
                  <c:v>DESCHAMPSIA CAESPITOSA</c:v>
                </c:pt>
                <c:pt idx="2">
                  <c:v>ANDROPOGON GERARDII</c:v>
                </c:pt>
                <c:pt idx="3">
                  <c:v>SOLIDAGO RIGIDA</c:v>
                </c:pt>
                <c:pt idx="4">
                  <c:v>POTENTILLA FRUTICOSA</c:v>
                </c:pt>
                <c:pt idx="5">
                  <c:v>SALIX SPP.</c:v>
                </c:pt>
                <c:pt idx="6">
                  <c:v>RUDBECKIA HIRTA</c:v>
                </c:pt>
                <c:pt idx="7">
                  <c:v>ASTER HESPERIUS</c:v>
                </c:pt>
                <c:pt idx="8">
                  <c:v>CALAMAGROSTIS INEXPANSA</c:v>
                </c:pt>
                <c:pt idx="9">
                  <c:v>FRAGARIA VIRGINIANA</c:v>
                </c:pt>
                <c:pt idx="10">
                  <c:v>HELIANTHUS NUTTALLII</c:v>
                </c:pt>
                <c:pt idx="11">
                  <c:v>SOLIDAGO GRAMINIFOLIA</c:v>
                </c:pt>
                <c:pt idx="12">
                  <c:v>ASTER ERICOIDES</c:v>
                </c:pt>
                <c:pt idx="13">
                  <c:v>SOLIDAGO CANADENSIS</c:v>
                </c:pt>
                <c:pt idx="14">
                  <c:v>SPARTINA PECTINATA</c:v>
                </c:pt>
                <c:pt idx="15">
                  <c:v>ZIZIA AUREA</c:v>
                </c:pt>
                <c:pt idx="16">
                  <c:v>VIOLA NEPHROPHYLLA</c:v>
                </c:pt>
                <c:pt idx="17">
                  <c:v>BETULA PUMILA</c:v>
                </c:pt>
                <c:pt idx="18">
                  <c:v>GALIUM BOREALE</c:v>
                </c:pt>
                <c:pt idx="19">
                  <c:v>LOBELIA KALMII</c:v>
                </c:pt>
                <c:pt idx="20">
                  <c:v>ASTER LAEVIS</c:v>
                </c:pt>
                <c:pt idx="21">
                  <c:v>PARNASSIA GLAUCA</c:v>
                </c:pt>
                <c:pt idx="22">
                  <c:v>SOLIDAGO NEMORALIS</c:v>
                </c:pt>
                <c:pt idx="23">
                  <c:v>APOCYNUM CANNABINUM</c:v>
                </c:pt>
                <c:pt idx="24">
                  <c:v>ASTER PTARMICOIDES</c:v>
                </c:pt>
                <c:pt idx="25">
                  <c:v>GENTIANELLA CRINITA</c:v>
                </c:pt>
                <c:pt idx="26">
                  <c:v>JUNCUS SP.</c:v>
                </c:pt>
                <c:pt idx="27">
                  <c:v>POPULUS TREMULOIDES</c:v>
                </c:pt>
                <c:pt idx="28">
                  <c:v>MELILOTUS ALBA</c:v>
                </c:pt>
                <c:pt idx="29">
                  <c:v>POA PRATENSIS</c:v>
                </c:pt>
                <c:pt idx="30">
                  <c:v>POPULUS BALSAMIFERA</c:v>
                </c:pt>
                <c:pt idx="31">
                  <c:v>ASTER NOVAE-ANGLIAE</c:v>
                </c:pt>
                <c:pt idx="32">
                  <c:v>CORNUS STOLONIFERA VAR STOLONIFERA</c:v>
                </c:pt>
                <c:pt idx="33">
                  <c:v>EQUISETUM HYEMALE</c:v>
                </c:pt>
                <c:pt idx="34">
                  <c:v>PEDICULARIS LANCEOLATA</c:v>
                </c:pt>
                <c:pt idx="35">
                  <c:v>ROSA SP.</c:v>
                </c:pt>
                <c:pt idx="36">
                  <c:v>AGROSTIS SP.</c:v>
                </c:pt>
                <c:pt idx="37">
                  <c:v>DALEA PURPUREA VAR PURPUREA</c:v>
                </c:pt>
                <c:pt idx="38">
                  <c:v>LYCOPUS SP.</c:v>
                </c:pt>
                <c:pt idx="39">
                  <c:v>SYMPHYOTRICHUM LATERIFLORUM</c:v>
                </c:pt>
                <c:pt idx="40">
                  <c:v>ACHILLEA MILLEFOLIUM</c:v>
                </c:pt>
                <c:pt idx="41">
                  <c:v>JUNCUS BALTICUS</c:v>
                </c:pt>
                <c:pt idx="42">
                  <c:v>LIATRIS LIGULISTYLIS</c:v>
                </c:pt>
                <c:pt idx="43">
                  <c:v>PRUNELLA VULGARIS</c:v>
                </c:pt>
                <c:pt idx="44">
                  <c:v>SOLIDAGO GIGANTEA</c:v>
                </c:pt>
                <c:pt idx="45">
                  <c:v>THALICTRUM DASYCARPUM</c:v>
                </c:pt>
                <c:pt idx="46">
                  <c:v>CIRSIUM ARVENSE</c:v>
                </c:pt>
                <c:pt idx="47">
                  <c:v>LATHYRUS PALUSTRIS</c:v>
                </c:pt>
                <c:pt idx="48">
                  <c:v>MUHLENBERGIA GLOMERATA</c:v>
                </c:pt>
                <c:pt idx="49">
                  <c:v>VICIA AMERICANA</c:v>
                </c:pt>
                <c:pt idx="50">
                  <c:v>HIERACIUM CANADENSE</c:v>
                </c:pt>
                <c:pt idx="51">
                  <c:v>MALAXIS BRACHYPODA</c:v>
                </c:pt>
                <c:pt idx="52">
                  <c:v>SIUM SUAVE</c:v>
                </c:pt>
                <c:pt idx="53">
                  <c:v>CAREX SP.</c:v>
                </c:pt>
                <c:pt idx="54">
                  <c:v>EQUISETUM ARVENSE</c:v>
                </c:pt>
                <c:pt idx="55">
                  <c:v>SENECIO AUREUS</c:v>
                </c:pt>
                <c:pt idx="56">
                  <c:v>SOLIDAGO SP.</c:v>
                </c:pt>
                <c:pt idx="57">
                  <c:v>AMELANCHIER ALNIFOLIA</c:v>
                </c:pt>
                <c:pt idx="58">
                  <c:v>ASCLEPIAS INCARNATA</c:v>
                </c:pt>
                <c:pt idx="59">
                  <c:v>SALIX SP.</c:v>
                </c:pt>
                <c:pt idx="60">
                  <c:v>SALIX EXIGUA</c:v>
                </c:pt>
                <c:pt idx="61">
                  <c:v>SORGHASTRUM NUTANS</c:v>
                </c:pt>
                <c:pt idx="62">
                  <c:v>ZIZIA APTERA</c:v>
                </c:pt>
                <c:pt idx="63">
                  <c:v>LYCOPUS ASPER</c:v>
                </c:pt>
                <c:pt idx="64">
                  <c:v>AGALINIS TENUIFOLIA</c:v>
                </c:pt>
                <c:pt idx="65">
                  <c:v>BROMUS CILIATUS</c:v>
                </c:pt>
                <c:pt idx="66">
                  <c:v>BROMUS INERMIS</c:v>
                </c:pt>
                <c:pt idx="67">
                  <c:v>COMANDRA UMBELLATA</c:v>
                </c:pt>
                <c:pt idx="68">
                  <c:v>GENTIANA ANDREWSII</c:v>
                </c:pt>
                <c:pt idx="69">
                  <c:v>GLYCYRRHIZA LEPIDOTA</c:v>
                </c:pt>
                <c:pt idx="70">
                  <c:v>POTENTILLA ANSERINA</c:v>
                </c:pt>
                <c:pt idx="71">
                  <c:v>SONCHUS ARVENSIS</c:v>
                </c:pt>
                <c:pt idx="72">
                  <c:v>TRIFOLIUM SP.</c:v>
                </c:pt>
                <c:pt idx="73">
                  <c:v>AGROSTIS SCABRA</c:v>
                </c:pt>
                <c:pt idx="74">
                  <c:v>ANEMONE CYLINDRICA</c:v>
                </c:pt>
                <c:pt idx="75">
                  <c:v>LYSIMACHIA CILIATA</c:v>
                </c:pt>
                <c:pt idx="76">
                  <c:v>MEDICAGO SATIVA</c:v>
                </c:pt>
                <c:pt idx="77">
                  <c:v>PHLEUM PRATENSE</c:v>
                </c:pt>
                <c:pt idx="78">
                  <c:v>RHUS RADICANS VAR RYDBERGII</c:v>
                </c:pt>
                <c:pt idx="79">
                  <c:v>TARAXACUM OFFICINALE</c:v>
                </c:pt>
                <c:pt idx="80">
                  <c:v>TYPHA LATIFOLIA</c:v>
                </c:pt>
                <c:pt idx="81">
                  <c:v>ZIGADENUS ELEGANS</c:v>
                </c:pt>
                <c:pt idx="82">
                  <c:v>AGROPYRON SP.</c:v>
                </c:pt>
                <c:pt idx="83">
                  <c:v>AGROPYRON TRACHYCAULUM</c:v>
                </c:pt>
                <c:pt idx="84">
                  <c:v>ANDROPOGON SCOPARIUS</c:v>
                </c:pt>
                <c:pt idx="85">
                  <c:v>ANEMONE CANADENSIS</c:v>
                </c:pt>
                <c:pt idx="86">
                  <c:v>CAMPANULA ROTUNDIFOLIA</c:v>
                </c:pt>
                <c:pt idx="87">
                  <c:v>EPILOBIUM CILIATUM</c:v>
                </c:pt>
                <c:pt idx="88">
                  <c:v>HELIANTHUS MAXIMILIANI</c:v>
                </c:pt>
                <c:pt idx="89">
                  <c:v>LITHOSPERMUM CANESCENS</c:v>
                </c:pt>
                <c:pt idx="90">
                  <c:v>MUHLENBERGIA RICHARDSONIS</c:v>
                </c:pt>
                <c:pt idx="91">
                  <c:v>PRENANTHES RACEMOSA</c:v>
                </c:pt>
                <c:pt idx="92">
                  <c:v>SOLIDAGO CANADENSIS VAR GILVOCANESCENS</c:v>
                </c:pt>
                <c:pt idx="93">
                  <c:v>THALICTRUM VENULOSUM</c:v>
                </c:pt>
                <c:pt idx="94">
                  <c:v>TOFIELDIA GLUTINOSA</c:v>
                </c:pt>
                <c:pt idx="95">
                  <c:v>CIRSIUM MUTICUM</c:v>
                </c:pt>
                <c:pt idx="96">
                  <c:v>SPIRANTHES SP.</c:v>
                </c:pt>
                <c:pt idx="97">
                  <c:v>AMBROSIA PSILOSTACHYA</c:v>
                </c:pt>
                <c:pt idx="98">
                  <c:v>CALAMAGROSTIS SP.</c:v>
                </c:pt>
                <c:pt idx="99">
                  <c:v>LOBELIA SPICATA</c:v>
                </c:pt>
              </c:strCache>
            </c:strRef>
          </c:cat>
          <c:val>
            <c:numRef>
              <c:f>'P 3 - RA Data Southeast Only'!$T$105:$T$204</c:f>
              <c:numCache>
                <c:formatCode>0.00%</c:formatCode>
                <c:ptCount val="100"/>
                <c:pt idx="0">
                  <c:v>0.93548387096774188</c:v>
                </c:pt>
                <c:pt idx="1">
                  <c:v>0.87096774193548387</c:v>
                </c:pt>
                <c:pt idx="2">
                  <c:v>0.77419354838709675</c:v>
                </c:pt>
                <c:pt idx="3">
                  <c:v>0.77419354838709675</c:v>
                </c:pt>
                <c:pt idx="4">
                  <c:v>0.74193548387096775</c:v>
                </c:pt>
                <c:pt idx="5">
                  <c:v>0.74193548387096775</c:v>
                </c:pt>
                <c:pt idx="6">
                  <c:v>0.64516129032258063</c:v>
                </c:pt>
                <c:pt idx="7">
                  <c:v>0.58064516129032262</c:v>
                </c:pt>
                <c:pt idx="8">
                  <c:v>0.58064516129032262</c:v>
                </c:pt>
                <c:pt idx="9">
                  <c:v>0.58064516129032262</c:v>
                </c:pt>
                <c:pt idx="10">
                  <c:v>0.58064516129032262</c:v>
                </c:pt>
                <c:pt idx="11">
                  <c:v>0.58064516129032262</c:v>
                </c:pt>
                <c:pt idx="12">
                  <c:v>0.54838709677419351</c:v>
                </c:pt>
                <c:pt idx="13">
                  <c:v>0.54838709677419351</c:v>
                </c:pt>
                <c:pt idx="14">
                  <c:v>0.54838709677419351</c:v>
                </c:pt>
                <c:pt idx="15">
                  <c:v>0.54838709677419351</c:v>
                </c:pt>
                <c:pt idx="16">
                  <c:v>0.5161290322580645</c:v>
                </c:pt>
                <c:pt idx="17">
                  <c:v>0.4838709677419355</c:v>
                </c:pt>
                <c:pt idx="18">
                  <c:v>0.4838709677419355</c:v>
                </c:pt>
                <c:pt idx="19">
                  <c:v>0.4838709677419355</c:v>
                </c:pt>
                <c:pt idx="20">
                  <c:v>0.45161290322580644</c:v>
                </c:pt>
                <c:pt idx="21">
                  <c:v>0.45161290322580644</c:v>
                </c:pt>
                <c:pt idx="22">
                  <c:v>0.45161290322580644</c:v>
                </c:pt>
                <c:pt idx="23">
                  <c:v>0.41935483870967744</c:v>
                </c:pt>
                <c:pt idx="24">
                  <c:v>0.41935483870967744</c:v>
                </c:pt>
                <c:pt idx="25">
                  <c:v>0.41935483870967744</c:v>
                </c:pt>
                <c:pt idx="26">
                  <c:v>0.41935483870967744</c:v>
                </c:pt>
                <c:pt idx="27">
                  <c:v>0.41935483870967744</c:v>
                </c:pt>
                <c:pt idx="28">
                  <c:v>0.38709677419354838</c:v>
                </c:pt>
                <c:pt idx="29">
                  <c:v>0.38709677419354838</c:v>
                </c:pt>
                <c:pt idx="30">
                  <c:v>0.38709677419354838</c:v>
                </c:pt>
                <c:pt idx="31">
                  <c:v>0.35483870967741937</c:v>
                </c:pt>
                <c:pt idx="32">
                  <c:v>0.35483870967741937</c:v>
                </c:pt>
                <c:pt idx="33">
                  <c:v>0.35483870967741937</c:v>
                </c:pt>
                <c:pt idx="34">
                  <c:v>0.35483870967741937</c:v>
                </c:pt>
                <c:pt idx="35">
                  <c:v>0.35483870967741937</c:v>
                </c:pt>
                <c:pt idx="36">
                  <c:v>0.32258064516129031</c:v>
                </c:pt>
                <c:pt idx="37">
                  <c:v>0.32258064516129031</c:v>
                </c:pt>
                <c:pt idx="38">
                  <c:v>0.32258064516129031</c:v>
                </c:pt>
                <c:pt idx="39">
                  <c:v>0.32258064516129031</c:v>
                </c:pt>
                <c:pt idx="40">
                  <c:v>0.29032258064516131</c:v>
                </c:pt>
                <c:pt idx="41">
                  <c:v>0.29032258064516131</c:v>
                </c:pt>
                <c:pt idx="42">
                  <c:v>0.29032258064516131</c:v>
                </c:pt>
                <c:pt idx="43">
                  <c:v>0.29032258064516131</c:v>
                </c:pt>
                <c:pt idx="44">
                  <c:v>0.29032258064516131</c:v>
                </c:pt>
                <c:pt idx="45">
                  <c:v>0.29032258064516131</c:v>
                </c:pt>
                <c:pt idx="46">
                  <c:v>0.25806451612903225</c:v>
                </c:pt>
                <c:pt idx="47">
                  <c:v>0.25806451612903225</c:v>
                </c:pt>
                <c:pt idx="48">
                  <c:v>0.25806451612903225</c:v>
                </c:pt>
                <c:pt idx="49">
                  <c:v>0.25806451612903225</c:v>
                </c:pt>
                <c:pt idx="50">
                  <c:v>0.25806451612903225</c:v>
                </c:pt>
                <c:pt idx="51">
                  <c:v>0.25806451612903225</c:v>
                </c:pt>
                <c:pt idx="52">
                  <c:v>0.25806451612903225</c:v>
                </c:pt>
                <c:pt idx="53">
                  <c:v>0.22580645161290322</c:v>
                </c:pt>
                <c:pt idx="54">
                  <c:v>0.22580645161290322</c:v>
                </c:pt>
                <c:pt idx="55">
                  <c:v>0.22580645161290322</c:v>
                </c:pt>
                <c:pt idx="56">
                  <c:v>0.22580645161290322</c:v>
                </c:pt>
                <c:pt idx="57">
                  <c:v>0.19354838709677419</c:v>
                </c:pt>
                <c:pt idx="58">
                  <c:v>0.19354838709677419</c:v>
                </c:pt>
                <c:pt idx="59">
                  <c:v>0.19354838709677419</c:v>
                </c:pt>
                <c:pt idx="60">
                  <c:v>0.19354838709677419</c:v>
                </c:pt>
                <c:pt idx="61">
                  <c:v>0.19354838709677419</c:v>
                </c:pt>
                <c:pt idx="62">
                  <c:v>0.19354838709677419</c:v>
                </c:pt>
                <c:pt idx="63">
                  <c:v>0.19354838709677419</c:v>
                </c:pt>
                <c:pt idx="64">
                  <c:v>0.16129032258064516</c:v>
                </c:pt>
                <c:pt idx="65">
                  <c:v>0.16129032258064516</c:v>
                </c:pt>
                <c:pt idx="66">
                  <c:v>0.16129032258064516</c:v>
                </c:pt>
                <c:pt idx="67">
                  <c:v>0.16129032258064516</c:v>
                </c:pt>
                <c:pt idx="68">
                  <c:v>0.16129032258064516</c:v>
                </c:pt>
                <c:pt idx="69">
                  <c:v>0.16129032258064516</c:v>
                </c:pt>
                <c:pt idx="70">
                  <c:v>0.16129032258064516</c:v>
                </c:pt>
                <c:pt idx="71">
                  <c:v>0.16129032258064516</c:v>
                </c:pt>
                <c:pt idx="72">
                  <c:v>0.16129032258064516</c:v>
                </c:pt>
                <c:pt idx="73">
                  <c:v>0.12903225806451613</c:v>
                </c:pt>
                <c:pt idx="74">
                  <c:v>0.12903225806451613</c:v>
                </c:pt>
                <c:pt idx="75">
                  <c:v>0.12903225806451613</c:v>
                </c:pt>
                <c:pt idx="76">
                  <c:v>0.12903225806451613</c:v>
                </c:pt>
                <c:pt idx="77">
                  <c:v>0.12903225806451613</c:v>
                </c:pt>
                <c:pt idx="78">
                  <c:v>0.12903225806451613</c:v>
                </c:pt>
                <c:pt idx="79">
                  <c:v>0.12903225806451613</c:v>
                </c:pt>
                <c:pt idx="80">
                  <c:v>0.12903225806451613</c:v>
                </c:pt>
                <c:pt idx="81">
                  <c:v>0.12903225806451613</c:v>
                </c:pt>
                <c:pt idx="82">
                  <c:v>9.6774193548387094E-2</c:v>
                </c:pt>
                <c:pt idx="83">
                  <c:v>9.6774193548387094E-2</c:v>
                </c:pt>
                <c:pt idx="84">
                  <c:v>9.6774193548387094E-2</c:v>
                </c:pt>
                <c:pt idx="85">
                  <c:v>9.6774193548387094E-2</c:v>
                </c:pt>
                <c:pt idx="86">
                  <c:v>9.6774193548387094E-2</c:v>
                </c:pt>
                <c:pt idx="87">
                  <c:v>9.6774193548387094E-2</c:v>
                </c:pt>
                <c:pt idx="88">
                  <c:v>9.6774193548387094E-2</c:v>
                </c:pt>
                <c:pt idx="89">
                  <c:v>9.6774193548387094E-2</c:v>
                </c:pt>
                <c:pt idx="90">
                  <c:v>9.6774193548387094E-2</c:v>
                </c:pt>
                <c:pt idx="91">
                  <c:v>9.6774193548387094E-2</c:v>
                </c:pt>
                <c:pt idx="92">
                  <c:v>9.6774193548387094E-2</c:v>
                </c:pt>
                <c:pt idx="93">
                  <c:v>9.6774193548387094E-2</c:v>
                </c:pt>
                <c:pt idx="94">
                  <c:v>9.6774193548387094E-2</c:v>
                </c:pt>
                <c:pt idx="95">
                  <c:v>9.6774193548387094E-2</c:v>
                </c:pt>
                <c:pt idx="96">
                  <c:v>9.6774193548387094E-2</c:v>
                </c:pt>
                <c:pt idx="97">
                  <c:v>6.4516129032258063E-2</c:v>
                </c:pt>
                <c:pt idx="98">
                  <c:v>6.4516129032258063E-2</c:v>
                </c:pt>
                <c:pt idx="99">
                  <c:v>6.4516129032258063E-2</c:v>
                </c:pt>
              </c:numCache>
            </c:numRef>
          </c:val>
        </c:ser>
        <c:dLbls>
          <c:showLegendKey val="0"/>
          <c:showVal val="0"/>
          <c:showCatName val="0"/>
          <c:showSerName val="0"/>
          <c:showPercent val="0"/>
          <c:showBubbleSize val="0"/>
        </c:dLbls>
        <c:gapWidth val="150"/>
        <c:axId val="56044928"/>
        <c:axId val="56059008"/>
      </c:barChart>
      <c:catAx>
        <c:axId val="56044928"/>
        <c:scaling>
          <c:orientation val="maxMin"/>
        </c:scaling>
        <c:delete val="0"/>
        <c:axPos val="l"/>
        <c:majorTickMark val="out"/>
        <c:minorTickMark val="none"/>
        <c:tickLblPos val="nextTo"/>
        <c:crossAx val="56059008"/>
        <c:crosses val="autoZero"/>
        <c:auto val="1"/>
        <c:lblAlgn val="ctr"/>
        <c:lblOffset val="100"/>
        <c:noMultiLvlLbl val="0"/>
      </c:catAx>
      <c:valAx>
        <c:axId val="56059008"/>
        <c:scaling>
          <c:orientation val="minMax"/>
        </c:scaling>
        <c:delete val="0"/>
        <c:axPos val="t"/>
        <c:majorGridlines/>
        <c:numFmt formatCode="0.00%" sourceLinked="1"/>
        <c:majorTickMark val="out"/>
        <c:minorTickMark val="none"/>
        <c:tickLblPos val="nextTo"/>
        <c:crossAx val="56044928"/>
        <c:crosses val="autoZero"/>
        <c:crossBetween val="between"/>
      </c:valAx>
    </c:plotArea>
    <c:legend>
      <c:legendPos val="tr"/>
      <c:overlay val="0"/>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19: Species Occurring at Control </a:t>
            </a:r>
            <a:r>
              <a:rPr lang="en-US" sz="1800" b="1" i="0" u="none" strike="noStrike" baseline="0"/>
              <a:t>Sites - SE region only, n = 10</a:t>
            </a:r>
            <a:endParaRPr lang="en-US"/>
          </a:p>
        </c:rich>
      </c:tx>
      <c:overlay val="0"/>
    </c:title>
    <c:autoTitleDeleted val="0"/>
    <c:plotArea>
      <c:layout>
        <c:manualLayout>
          <c:layoutTarget val="inner"/>
          <c:xMode val="edge"/>
          <c:yMode val="edge"/>
          <c:x val="0.32804945767321281"/>
          <c:y val="5.3731812266348551E-2"/>
          <c:w val="0.6341875217405053"/>
          <c:h val="0.93145162303193851"/>
        </c:manualLayout>
      </c:layout>
      <c:barChart>
        <c:barDir val="bar"/>
        <c:grouping val="clustered"/>
        <c:varyColors val="0"/>
        <c:ser>
          <c:idx val="0"/>
          <c:order val="0"/>
          <c:tx>
            <c:strRef>
              <c:f>'P 3 - RA Data Southeast Only'!$Y$104</c:f>
              <c:strCache>
                <c:ptCount val="1"/>
                <c:pt idx="0">
                  <c:v>% Occurrence</c:v>
                </c:pt>
              </c:strCache>
            </c:strRef>
          </c:tx>
          <c:spPr>
            <a:solidFill>
              <a:schemeClr val="tx1">
                <a:lumMod val="50000"/>
                <a:lumOff val="50000"/>
              </a:schemeClr>
            </a:solidFill>
          </c:spPr>
          <c:invertIfNegative val="0"/>
          <c:cat>
            <c:strRef>
              <c:f>'P 3 - RA Data Southeast Only'!$X$105:$X$204</c:f>
              <c:strCache>
                <c:ptCount val="100"/>
                <c:pt idx="0">
                  <c:v>SOLIDAGO RIGIDA</c:v>
                </c:pt>
                <c:pt idx="1">
                  <c:v>ANDROPOGON GERARDII</c:v>
                </c:pt>
                <c:pt idx="2">
                  <c:v>ARTEMISIA LUDOVICIANA</c:v>
                </c:pt>
                <c:pt idx="3">
                  <c:v>ASTER ERICOIDES</c:v>
                </c:pt>
                <c:pt idx="4">
                  <c:v>ASTER LAEVIS</c:v>
                </c:pt>
                <c:pt idx="5">
                  <c:v>BROMUS INERMIS</c:v>
                </c:pt>
                <c:pt idx="6">
                  <c:v>SOLIDAGO CANADENSIS</c:v>
                </c:pt>
                <c:pt idx="7">
                  <c:v>ANDROPOGON SCOPARIUS</c:v>
                </c:pt>
                <c:pt idx="8">
                  <c:v>ANEMONE MULTIFIDA</c:v>
                </c:pt>
                <c:pt idx="9">
                  <c:v>DALEA PURPUREA VAR PURPUREA</c:v>
                </c:pt>
                <c:pt idx="10">
                  <c:v>LITHOSPERMUM CANESCENS</c:v>
                </c:pt>
                <c:pt idx="11">
                  <c:v>POPULUS TREMULOIDES</c:v>
                </c:pt>
                <c:pt idx="12">
                  <c:v>FRAGARIA VIRGINIANA</c:v>
                </c:pt>
                <c:pt idx="13">
                  <c:v>MONARDA FISTULOSA</c:v>
                </c:pt>
                <c:pt idx="14">
                  <c:v>POTENTILLA FRUTICOSA</c:v>
                </c:pt>
                <c:pt idx="15">
                  <c:v>SOLIDAGO NEMORALIS</c:v>
                </c:pt>
                <c:pt idx="16">
                  <c:v>CIRSIUM FLODMANII</c:v>
                </c:pt>
                <c:pt idx="17">
                  <c:v>COMANDRA UMBELLATA</c:v>
                </c:pt>
                <c:pt idx="18">
                  <c:v>ELAEAGNUS COMMUTATA</c:v>
                </c:pt>
                <c:pt idx="19">
                  <c:v>GALIUM BOREALE</c:v>
                </c:pt>
                <c:pt idx="20">
                  <c:v>HELIANTHUS MAXIMILIANI</c:v>
                </c:pt>
                <c:pt idx="21">
                  <c:v>POA PRATENSIS</c:v>
                </c:pt>
                <c:pt idx="22">
                  <c:v>ROSA ARKANSANA</c:v>
                </c:pt>
                <c:pt idx="23">
                  <c:v>RUDBECKIA HIRTA</c:v>
                </c:pt>
                <c:pt idx="24">
                  <c:v>SYMPHORICARPOS OCCIDENTALIS</c:v>
                </c:pt>
                <c:pt idx="25">
                  <c:v>ANEMONE CYLINDRICA</c:v>
                </c:pt>
                <c:pt idx="26">
                  <c:v>ANTENNARIA SP.</c:v>
                </c:pt>
                <c:pt idx="27">
                  <c:v>ASCLEPIAS OVALIFOLIA</c:v>
                </c:pt>
                <c:pt idx="28">
                  <c:v>CYPRIPEDIUM CALCEOLUS VAR PARVIFLORUM</c:v>
                </c:pt>
                <c:pt idx="29">
                  <c:v>EQUISETUM ARVENSE</c:v>
                </c:pt>
                <c:pt idx="30">
                  <c:v>HELIANTHUS X LAETIFLORUS</c:v>
                </c:pt>
                <c:pt idx="31">
                  <c:v>MEDICAGO SATIVA</c:v>
                </c:pt>
                <c:pt idx="32">
                  <c:v>PANICUM VIRGATUM</c:v>
                </c:pt>
                <c:pt idx="33">
                  <c:v>POPULUS BALSAMIFERA</c:v>
                </c:pt>
                <c:pt idx="34">
                  <c:v>ROSA SP.</c:v>
                </c:pt>
                <c:pt idx="35">
                  <c:v>SALIX SP.</c:v>
                </c:pt>
                <c:pt idx="36">
                  <c:v>SISYRINCHIUM MONTANUM</c:v>
                </c:pt>
                <c:pt idx="37">
                  <c:v>SORGHASTRUM NUTANS</c:v>
                </c:pt>
                <c:pt idx="38">
                  <c:v>ACHILLEA MILLEFOLIUM</c:v>
                </c:pt>
                <c:pt idx="39">
                  <c:v>AGASTACHE FOENICULUM</c:v>
                </c:pt>
                <c:pt idx="40">
                  <c:v>AGROSTIS SP.</c:v>
                </c:pt>
                <c:pt idx="41">
                  <c:v>AMELANCHIER ALNIFOLIA</c:v>
                </c:pt>
                <c:pt idx="42">
                  <c:v>ARTEMISIA BIENNIS</c:v>
                </c:pt>
                <c:pt idx="43">
                  <c:v>ASTER PTARMICOIDES</c:v>
                </c:pt>
                <c:pt idx="44">
                  <c:v>CAMPANULA ROTUNDIFOLIA</c:v>
                </c:pt>
                <c:pt idx="45">
                  <c:v>CORNUS STOLONIFERA VAR STOLONIFERA</c:v>
                </c:pt>
                <c:pt idx="46">
                  <c:v>CYPRIPEDIUM CALCEOLUS VAR PUBESCENS</c:v>
                </c:pt>
                <c:pt idx="47">
                  <c:v>ERIGERON CANADENSIS</c:v>
                </c:pt>
                <c:pt idx="48">
                  <c:v>ERIGERON GLABELLUS</c:v>
                </c:pt>
                <c:pt idx="49">
                  <c:v>GLYCYRRHIZA LEPIDOTA</c:v>
                </c:pt>
                <c:pt idx="50">
                  <c:v>LIATRIS LIGULISTYLIS</c:v>
                </c:pt>
                <c:pt idx="51">
                  <c:v>LIATRIS PUNCTATA</c:v>
                </c:pt>
                <c:pt idx="52">
                  <c:v>MELILOTUS ALBA</c:v>
                </c:pt>
                <c:pt idx="53">
                  <c:v>POTENTILLA ARGUTA</c:v>
                </c:pt>
                <c:pt idx="54">
                  <c:v>PRUNUS VIRGINIANA</c:v>
                </c:pt>
                <c:pt idx="55">
                  <c:v>SENECIO AUREUS</c:v>
                </c:pt>
                <c:pt idx="56">
                  <c:v>SOLIDAGO MISSOURIENSIS</c:v>
                </c:pt>
                <c:pt idx="57">
                  <c:v>SPARTINA PECTINATA</c:v>
                </c:pt>
                <c:pt idx="58">
                  <c:v>SPOROBOLUS ASPER</c:v>
                </c:pt>
                <c:pt idx="59">
                  <c:v>SPOROBOLUS HETEROLEPIS</c:v>
                </c:pt>
                <c:pt idx="60">
                  <c:v>ZIZIA AUREA</c:v>
                </c:pt>
                <c:pt idx="61">
                  <c:v>ULMUS PUMILA</c:v>
                </c:pt>
                <c:pt idx="62">
                  <c:v>AGROPYRON REPENS</c:v>
                </c:pt>
                <c:pt idx="63">
                  <c:v>AGROPYRON TRACHYCAULUM</c:v>
                </c:pt>
                <c:pt idx="64">
                  <c:v>AGROSTIS STOLONIFERA</c:v>
                </c:pt>
                <c:pt idx="65">
                  <c:v>ALLIUM STELLATUM</c:v>
                </c:pt>
                <c:pt idx="66">
                  <c:v>AMBROSIA PSILOSTACHYA</c:v>
                </c:pt>
                <c:pt idx="67">
                  <c:v>AMORPHA CANESCENS</c:v>
                </c:pt>
                <c:pt idx="68">
                  <c:v>APOCYNUM CANNABINUM</c:v>
                </c:pt>
                <c:pt idx="69">
                  <c:v>ASCLEPIAS SYRIACA</c:v>
                </c:pt>
                <c:pt idx="70">
                  <c:v>ASPARAGUS OFFICINALIS</c:v>
                </c:pt>
                <c:pt idx="71">
                  <c:v>ASTER HESPERIUS</c:v>
                </c:pt>
                <c:pt idx="72">
                  <c:v>ASTER NOVAE-ANGLIAE</c:v>
                </c:pt>
                <c:pt idx="73">
                  <c:v>ASTRAGALUS SP.</c:v>
                </c:pt>
                <c:pt idx="74">
                  <c:v>ASTRAGALUS ADSURGENS</c:v>
                </c:pt>
                <c:pt idx="75">
                  <c:v>ASTRAGALUS DRUMMONDII</c:v>
                </c:pt>
                <c:pt idx="76">
                  <c:v>CHRYSOPSIS VILLOSA</c:v>
                </c:pt>
                <c:pt idx="77">
                  <c:v>CIRSIUM ARVENSE</c:v>
                </c:pt>
                <c:pt idx="78">
                  <c:v>DALEA CANDIDA</c:v>
                </c:pt>
                <c:pt idx="79">
                  <c:v>DESCHAMPSIA CAESPITOSA</c:v>
                </c:pt>
                <c:pt idx="80">
                  <c:v>EQUISETUM FLUVIATILE</c:v>
                </c:pt>
                <c:pt idx="81">
                  <c:v>FESTUCA OVINA</c:v>
                </c:pt>
                <c:pt idx="82">
                  <c:v>GENTIANA AFFINIS</c:v>
                </c:pt>
                <c:pt idx="83">
                  <c:v>GENTIANA ANDREWSII</c:v>
                </c:pt>
                <c:pt idx="84">
                  <c:v>GENTIANELLA CRINITA</c:v>
                </c:pt>
                <c:pt idx="85">
                  <c:v>GRINDELIA SQUARROSA</c:v>
                </c:pt>
                <c:pt idx="86">
                  <c:v>HELIANTHUS NUTTALLII</c:v>
                </c:pt>
                <c:pt idx="87">
                  <c:v>HELIANTHUS TUBEROSUS</c:v>
                </c:pt>
                <c:pt idx="88">
                  <c:v>HELIOPSIS HELIANTHOIDES</c:v>
                </c:pt>
                <c:pt idx="89">
                  <c:v>HOUSTONIA LONGIFOLIA</c:v>
                </c:pt>
                <c:pt idx="90">
                  <c:v>HYPOXIS HIRSUTA</c:v>
                </c:pt>
                <c:pt idx="91">
                  <c:v>KOELERIA CRISTATA</c:v>
                </c:pt>
                <c:pt idx="92">
                  <c:v>LATHYRUS SP.</c:v>
                </c:pt>
                <c:pt idx="93">
                  <c:v>LATHYRUS VENOSUS</c:v>
                </c:pt>
                <c:pt idx="94">
                  <c:v>LILIUM PHILADELPHICUM</c:v>
                </c:pt>
                <c:pt idx="95">
                  <c:v>MELILOTUS SP.</c:v>
                </c:pt>
                <c:pt idx="96">
                  <c:v>OENOTHERA BIENNIS</c:v>
                </c:pt>
                <c:pt idx="97">
                  <c:v>POA PALUSTRIS</c:v>
                </c:pt>
                <c:pt idx="98">
                  <c:v>POPULUS DELTOIDES</c:v>
                </c:pt>
                <c:pt idx="99">
                  <c:v>PRUNELLA VULGARIS</c:v>
                </c:pt>
              </c:strCache>
            </c:strRef>
          </c:cat>
          <c:val>
            <c:numRef>
              <c:f>'P 3 - RA Data Southeast Only'!$Y$105:$Y$204</c:f>
              <c:numCache>
                <c:formatCode>0.00%</c:formatCode>
                <c:ptCount val="100"/>
                <c:pt idx="0">
                  <c:v>0.9</c:v>
                </c:pt>
                <c:pt idx="1">
                  <c:v>0.8</c:v>
                </c:pt>
                <c:pt idx="2">
                  <c:v>0.8</c:v>
                </c:pt>
                <c:pt idx="3">
                  <c:v>0.8</c:v>
                </c:pt>
                <c:pt idx="4">
                  <c:v>0.8</c:v>
                </c:pt>
                <c:pt idx="5">
                  <c:v>0.8</c:v>
                </c:pt>
                <c:pt idx="6">
                  <c:v>0.8</c:v>
                </c:pt>
                <c:pt idx="7">
                  <c:v>0.7</c:v>
                </c:pt>
                <c:pt idx="8">
                  <c:v>0.7</c:v>
                </c:pt>
                <c:pt idx="9">
                  <c:v>0.6</c:v>
                </c:pt>
                <c:pt idx="10">
                  <c:v>0.6</c:v>
                </c:pt>
                <c:pt idx="11">
                  <c:v>0.6</c:v>
                </c:pt>
                <c:pt idx="12">
                  <c:v>0.5</c:v>
                </c:pt>
                <c:pt idx="13">
                  <c:v>0.5</c:v>
                </c:pt>
                <c:pt idx="14">
                  <c:v>0.5</c:v>
                </c:pt>
                <c:pt idx="15">
                  <c:v>0.5</c:v>
                </c:pt>
                <c:pt idx="16">
                  <c:v>0.4</c:v>
                </c:pt>
                <c:pt idx="17">
                  <c:v>0.4</c:v>
                </c:pt>
                <c:pt idx="18">
                  <c:v>0.4</c:v>
                </c:pt>
                <c:pt idx="19">
                  <c:v>0.4</c:v>
                </c:pt>
                <c:pt idx="20">
                  <c:v>0.4</c:v>
                </c:pt>
                <c:pt idx="21">
                  <c:v>0.4</c:v>
                </c:pt>
                <c:pt idx="22">
                  <c:v>0.4</c:v>
                </c:pt>
                <c:pt idx="23">
                  <c:v>0.4</c:v>
                </c:pt>
                <c:pt idx="24">
                  <c:v>0.4</c:v>
                </c:pt>
                <c:pt idx="25">
                  <c:v>0.3</c:v>
                </c:pt>
                <c:pt idx="26">
                  <c:v>0.3</c:v>
                </c:pt>
                <c:pt idx="27">
                  <c:v>0.3</c:v>
                </c:pt>
                <c:pt idx="28">
                  <c:v>0.3</c:v>
                </c:pt>
                <c:pt idx="29">
                  <c:v>0.3</c:v>
                </c:pt>
                <c:pt idx="30">
                  <c:v>0.3</c:v>
                </c:pt>
                <c:pt idx="31">
                  <c:v>0.3</c:v>
                </c:pt>
                <c:pt idx="32">
                  <c:v>0.3</c:v>
                </c:pt>
                <c:pt idx="33">
                  <c:v>0.3</c:v>
                </c:pt>
                <c:pt idx="34">
                  <c:v>0.3</c:v>
                </c:pt>
                <c:pt idx="35">
                  <c:v>0.3</c:v>
                </c:pt>
                <c:pt idx="36">
                  <c:v>0.3</c:v>
                </c:pt>
                <c:pt idx="37">
                  <c:v>0.3</c:v>
                </c:pt>
                <c:pt idx="38">
                  <c:v>0.2</c:v>
                </c:pt>
                <c:pt idx="39">
                  <c:v>0.2</c:v>
                </c:pt>
                <c:pt idx="40">
                  <c:v>0.2</c:v>
                </c:pt>
                <c:pt idx="41">
                  <c:v>0.2</c:v>
                </c:pt>
                <c:pt idx="42">
                  <c:v>0.2</c:v>
                </c:pt>
                <c:pt idx="43">
                  <c:v>0.2</c:v>
                </c:pt>
                <c:pt idx="44">
                  <c:v>0.2</c:v>
                </c:pt>
                <c:pt idx="45">
                  <c:v>0.2</c:v>
                </c:pt>
                <c:pt idx="46">
                  <c:v>0.2</c:v>
                </c:pt>
                <c:pt idx="47">
                  <c:v>0.2</c:v>
                </c:pt>
                <c:pt idx="48">
                  <c:v>0.2</c:v>
                </c:pt>
                <c:pt idx="49">
                  <c:v>0.2</c:v>
                </c:pt>
                <c:pt idx="50">
                  <c:v>0.2</c:v>
                </c:pt>
                <c:pt idx="51">
                  <c:v>0.2</c:v>
                </c:pt>
                <c:pt idx="52">
                  <c:v>0.2</c:v>
                </c:pt>
                <c:pt idx="53">
                  <c:v>0.2</c:v>
                </c:pt>
                <c:pt idx="54">
                  <c:v>0.2</c:v>
                </c:pt>
                <c:pt idx="55">
                  <c:v>0.2</c:v>
                </c:pt>
                <c:pt idx="56">
                  <c:v>0.2</c:v>
                </c:pt>
                <c:pt idx="57">
                  <c:v>0.2</c:v>
                </c:pt>
                <c:pt idx="58">
                  <c:v>0.2</c:v>
                </c:pt>
                <c:pt idx="59">
                  <c:v>0.2</c:v>
                </c:pt>
                <c:pt idx="60">
                  <c:v>0.2</c:v>
                </c:pt>
                <c:pt idx="61">
                  <c:v>0.2</c:v>
                </c:pt>
                <c:pt idx="62">
                  <c:v>0.1</c:v>
                </c:pt>
                <c:pt idx="63">
                  <c:v>0.1</c:v>
                </c:pt>
                <c:pt idx="64">
                  <c:v>0.1</c:v>
                </c:pt>
                <c:pt idx="65">
                  <c:v>0.1</c:v>
                </c:pt>
                <c:pt idx="66">
                  <c:v>0.1</c:v>
                </c:pt>
                <c:pt idx="67">
                  <c:v>0.1</c:v>
                </c:pt>
                <c:pt idx="68">
                  <c:v>0.1</c:v>
                </c:pt>
                <c:pt idx="69">
                  <c:v>0.1</c:v>
                </c:pt>
                <c:pt idx="70">
                  <c:v>0.1</c:v>
                </c:pt>
                <c:pt idx="71">
                  <c:v>0.1</c:v>
                </c:pt>
                <c:pt idx="72">
                  <c:v>0.1</c:v>
                </c:pt>
                <c:pt idx="73">
                  <c:v>0.1</c:v>
                </c:pt>
                <c:pt idx="74">
                  <c:v>0.1</c:v>
                </c:pt>
                <c:pt idx="75">
                  <c:v>0.1</c:v>
                </c:pt>
                <c:pt idx="76">
                  <c:v>0.1</c:v>
                </c:pt>
                <c:pt idx="77">
                  <c:v>0.1</c:v>
                </c:pt>
                <c:pt idx="78">
                  <c:v>0.1</c:v>
                </c:pt>
                <c:pt idx="79">
                  <c:v>0.1</c:v>
                </c:pt>
                <c:pt idx="80">
                  <c:v>0.1</c:v>
                </c:pt>
                <c:pt idx="81">
                  <c:v>0.1</c:v>
                </c:pt>
                <c:pt idx="82">
                  <c:v>0.1</c:v>
                </c:pt>
                <c:pt idx="83">
                  <c:v>0.1</c:v>
                </c:pt>
                <c:pt idx="84">
                  <c:v>0.1</c:v>
                </c:pt>
                <c:pt idx="85">
                  <c:v>0.1</c:v>
                </c:pt>
                <c:pt idx="86">
                  <c:v>0.1</c:v>
                </c:pt>
                <c:pt idx="87">
                  <c:v>0.1</c:v>
                </c:pt>
                <c:pt idx="88">
                  <c:v>0.1</c:v>
                </c:pt>
                <c:pt idx="89">
                  <c:v>0.1</c:v>
                </c:pt>
                <c:pt idx="90">
                  <c:v>0.1</c:v>
                </c:pt>
                <c:pt idx="91">
                  <c:v>0.1</c:v>
                </c:pt>
                <c:pt idx="92">
                  <c:v>0.1</c:v>
                </c:pt>
                <c:pt idx="93">
                  <c:v>0.1</c:v>
                </c:pt>
                <c:pt idx="94">
                  <c:v>0.1</c:v>
                </c:pt>
                <c:pt idx="95">
                  <c:v>0.1</c:v>
                </c:pt>
                <c:pt idx="96">
                  <c:v>0.1</c:v>
                </c:pt>
                <c:pt idx="97">
                  <c:v>0.1</c:v>
                </c:pt>
                <c:pt idx="98">
                  <c:v>0.1</c:v>
                </c:pt>
                <c:pt idx="99">
                  <c:v>0.1</c:v>
                </c:pt>
              </c:numCache>
            </c:numRef>
          </c:val>
        </c:ser>
        <c:dLbls>
          <c:showLegendKey val="0"/>
          <c:showVal val="0"/>
          <c:showCatName val="0"/>
          <c:showSerName val="0"/>
          <c:showPercent val="0"/>
          <c:showBubbleSize val="0"/>
        </c:dLbls>
        <c:gapWidth val="150"/>
        <c:axId val="56071296"/>
        <c:axId val="56072832"/>
      </c:barChart>
      <c:catAx>
        <c:axId val="56071296"/>
        <c:scaling>
          <c:orientation val="maxMin"/>
        </c:scaling>
        <c:delete val="0"/>
        <c:axPos val="l"/>
        <c:majorTickMark val="out"/>
        <c:minorTickMark val="none"/>
        <c:tickLblPos val="nextTo"/>
        <c:crossAx val="56072832"/>
        <c:crosses val="autoZero"/>
        <c:auto val="1"/>
        <c:lblAlgn val="ctr"/>
        <c:lblOffset val="100"/>
        <c:noMultiLvlLbl val="0"/>
      </c:catAx>
      <c:valAx>
        <c:axId val="56072832"/>
        <c:scaling>
          <c:orientation val="minMax"/>
        </c:scaling>
        <c:delete val="0"/>
        <c:axPos val="t"/>
        <c:majorGridlines/>
        <c:numFmt formatCode="0.00%" sourceLinked="1"/>
        <c:majorTickMark val="out"/>
        <c:minorTickMark val="none"/>
        <c:tickLblPos val="nextTo"/>
        <c:crossAx val="56071296"/>
        <c:crosses val="autoZero"/>
        <c:crossBetween val="between"/>
      </c:valAx>
    </c:plotArea>
    <c:legend>
      <c:legendPos val="tr"/>
      <c:overlay val="0"/>
    </c:legend>
    <c:plotVisOnly val="1"/>
    <c:dispBlanksAs val="gap"/>
    <c:showDLblsOverMax val="0"/>
  </c:chart>
  <c:printSettings>
    <c:headerFooter/>
    <c:pageMargins b="0.75000000000000289" l="0.70000000000000062" r="0.70000000000000062" t="0.750000000000002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2: Species Occurring at SWLS </a:t>
            </a:r>
            <a:r>
              <a:rPr lang="en-US" sz="1800" b="1" i="0" u="none" strike="noStrike" baseline="0"/>
              <a:t>Sites, n = 57</a:t>
            </a:r>
            <a:endParaRPr lang="en-US"/>
          </a:p>
        </c:rich>
      </c:tx>
      <c:overlay val="0"/>
    </c:title>
    <c:autoTitleDeleted val="0"/>
    <c:plotArea>
      <c:layout>
        <c:manualLayout>
          <c:layoutTarget val="inner"/>
          <c:xMode val="edge"/>
          <c:yMode val="edge"/>
          <c:x val="0.24714074803149719"/>
          <c:y val="6.1033235576868516E-2"/>
          <c:w val="0.71924944478094088"/>
          <c:h val="0.92214299031027569"/>
        </c:manualLayout>
      </c:layout>
      <c:barChart>
        <c:barDir val="bar"/>
        <c:grouping val="clustered"/>
        <c:varyColors val="0"/>
        <c:ser>
          <c:idx val="0"/>
          <c:order val="0"/>
          <c:tx>
            <c:strRef>
              <c:f>'P 1 - RA Data Overall'!$G$104</c:f>
              <c:strCache>
                <c:ptCount val="1"/>
                <c:pt idx="0">
                  <c:v>% Occurrence</c:v>
                </c:pt>
              </c:strCache>
            </c:strRef>
          </c:tx>
          <c:spPr>
            <a:solidFill>
              <a:srgbClr val="00B050"/>
            </a:solidFill>
          </c:spPr>
          <c:invertIfNegative val="0"/>
          <c:cat>
            <c:strRef>
              <c:f>'P 1 - RA Data Overall'!$F$105:$F$204</c:f>
              <c:strCache>
                <c:ptCount val="100"/>
                <c:pt idx="0">
                  <c:v>CYPRIPEDIUM CANDIDUM</c:v>
                </c:pt>
                <c:pt idx="1">
                  <c:v>POA PRATENSIS</c:v>
                </c:pt>
                <c:pt idx="2">
                  <c:v>SOLIDAGO RIGIDA</c:v>
                </c:pt>
                <c:pt idx="3">
                  <c:v>GALIUM BOREALE</c:v>
                </c:pt>
                <c:pt idx="4">
                  <c:v>FRAGARIA VIRGINIANA</c:v>
                </c:pt>
                <c:pt idx="5">
                  <c:v>ANDROPOGON GERARDII</c:v>
                </c:pt>
                <c:pt idx="6">
                  <c:v>ZIZIA APTERA</c:v>
                </c:pt>
                <c:pt idx="7">
                  <c:v>ASTER LAEVIS</c:v>
                </c:pt>
                <c:pt idx="8">
                  <c:v>ROSA ARKANSANA</c:v>
                </c:pt>
                <c:pt idx="9">
                  <c:v>ANDROPOGON SCOPARIUS</c:v>
                </c:pt>
                <c:pt idx="10">
                  <c:v>SOLIDAGO CANADENSIS</c:v>
                </c:pt>
                <c:pt idx="11">
                  <c:v>LITHOSPERMUM CANESCENS</c:v>
                </c:pt>
                <c:pt idx="12">
                  <c:v>BROMUS INERMIS</c:v>
                </c:pt>
                <c:pt idx="13">
                  <c:v>COMANDRA UMBELLATA</c:v>
                </c:pt>
                <c:pt idx="14">
                  <c:v>RUDBECKIA HIRTA</c:v>
                </c:pt>
                <c:pt idx="15">
                  <c:v>SISYRINCHIUM MONTANUM</c:v>
                </c:pt>
                <c:pt idx="16">
                  <c:v>HYPOXIS HIRSUTA</c:v>
                </c:pt>
                <c:pt idx="17">
                  <c:v>VIOLA NEPHROPHYLLA</c:v>
                </c:pt>
                <c:pt idx="18">
                  <c:v>ZIZIA AUREA</c:v>
                </c:pt>
                <c:pt idx="19">
                  <c:v>THALICTRUM VENULOSUM</c:v>
                </c:pt>
                <c:pt idx="20">
                  <c:v>POTENTILLA FRUTICOSA</c:v>
                </c:pt>
                <c:pt idx="21">
                  <c:v>ELAEAGNUS COMMUTATA</c:v>
                </c:pt>
                <c:pt idx="22">
                  <c:v>SALIX SP.</c:v>
                </c:pt>
                <c:pt idx="23">
                  <c:v>CYPRIPEDIUM CALCEOLUS VAR PARVIFLORUM</c:v>
                </c:pt>
                <c:pt idx="24">
                  <c:v>ZIGADENUS ELEGANS</c:v>
                </c:pt>
                <c:pt idx="25">
                  <c:v>BETULA PUMILA</c:v>
                </c:pt>
                <c:pt idx="26">
                  <c:v>SYMPHORICARPOS OCCIDENTALIS</c:v>
                </c:pt>
                <c:pt idx="27">
                  <c:v>GLYCYRRHIZA LEPIDOTA</c:v>
                </c:pt>
                <c:pt idx="28">
                  <c:v>HELIANTHUS MAXIMILIANI</c:v>
                </c:pt>
                <c:pt idx="29">
                  <c:v>LIATRIS LIGULISTYLIS</c:v>
                </c:pt>
                <c:pt idx="30">
                  <c:v>POLYGALA SENEGA</c:v>
                </c:pt>
                <c:pt idx="31">
                  <c:v>SENECIO AUREUS</c:v>
                </c:pt>
                <c:pt idx="32">
                  <c:v>ASTER ERICOIDES</c:v>
                </c:pt>
                <c:pt idx="33">
                  <c:v>CIRSIUM ARVENSE</c:v>
                </c:pt>
                <c:pt idx="34">
                  <c:v>POPULUS TREMULOIDES</c:v>
                </c:pt>
                <c:pt idx="35">
                  <c:v>SOLIDAGO MISSOURIENSIS</c:v>
                </c:pt>
                <c:pt idx="36">
                  <c:v>TARAXACUM OFFICINALE</c:v>
                </c:pt>
                <c:pt idx="37">
                  <c:v>DALEA PURPUREA VAR PURPUREA</c:v>
                </c:pt>
                <c:pt idx="38">
                  <c:v>JUNCUS BALTICUS</c:v>
                </c:pt>
                <c:pt idx="39">
                  <c:v>EQUISETUM ARVENSE</c:v>
                </c:pt>
                <c:pt idx="40">
                  <c:v>SOLIDAGO NEMORALIS</c:v>
                </c:pt>
                <c:pt idx="41">
                  <c:v>SORGHASTRUM NUTANS</c:v>
                </c:pt>
                <c:pt idx="42">
                  <c:v>CAREX SP.</c:v>
                </c:pt>
                <c:pt idx="43">
                  <c:v>CIRSIUM FLODMANII</c:v>
                </c:pt>
                <c:pt idx="44">
                  <c:v>SPARTINA PECTINATA</c:v>
                </c:pt>
                <c:pt idx="45">
                  <c:v>THALICTRUM DASYCARPUM</c:v>
                </c:pt>
                <c:pt idx="46">
                  <c:v>AGOSERIS GLAUCA</c:v>
                </c:pt>
                <c:pt idx="47">
                  <c:v>CYPRIPEDIUM CALCEOLUS VAR PUBESCENS</c:v>
                </c:pt>
                <c:pt idx="48">
                  <c:v>EQUISETUM FLUVIATILE</c:v>
                </c:pt>
                <c:pt idx="49">
                  <c:v>HELIANTHUS X LAETIFLORUS</c:v>
                </c:pt>
                <c:pt idx="50">
                  <c:v>SMILACINA STELLATA</c:v>
                </c:pt>
                <c:pt idx="51">
                  <c:v>ACHILLEA MILLEFOLIUM</c:v>
                </c:pt>
                <c:pt idx="52">
                  <c:v>ANEMONE CYLINDRICA</c:v>
                </c:pt>
                <c:pt idx="53">
                  <c:v>ANTENNARIA SP.</c:v>
                </c:pt>
                <c:pt idx="54">
                  <c:v>HELIANTHUS NUTTALLII</c:v>
                </c:pt>
                <c:pt idx="55">
                  <c:v>LATHYRUS PALUSTRIS</c:v>
                </c:pt>
                <c:pt idx="56">
                  <c:v>PEDICULARIS CANADENSIS</c:v>
                </c:pt>
                <c:pt idx="57">
                  <c:v>VICIA AMERICANA</c:v>
                </c:pt>
                <c:pt idx="58">
                  <c:v>ASTER HESPERIUS</c:v>
                </c:pt>
                <c:pt idx="59">
                  <c:v>CORNUS STOLONIFERA VAR STOLONIFERA</c:v>
                </c:pt>
                <c:pt idx="60">
                  <c:v>EUPHORBIA ESULA</c:v>
                </c:pt>
                <c:pt idx="61">
                  <c:v>POPULUS BALSAMIFERA</c:v>
                </c:pt>
                <c:pt idx="62">
                  <c:v>SONCHUS ARVENSIS</c:v>
                </c:pt>
                <c:pt idx="63">
                  <c:v>MEDICAGO SATIVA</c:v>
                </c:pt>
                <c:pt idx="64">
                  <c:v>MELILOTUS SP.</c:v>
                </c:pt>
                <c:pt idx="65">
                  <c:v>MUHLENBERGIA GLOMERATA</c:v>
                </c:pt>
                <c:pt idx="66">
                  <c:v>POTENTILLA ANSERINA</c:v>
                </c:pt>
                <c:pt idx="67">
                  <c:v>ROSA SP.</c:v>
                </c:pt>
                <c:pt idx="68">
                  <c:v>SISYRINCHIUM MUCRONATUM</c:v>
                </c:pt>
                <c:pt idx="69">
                  <c:v>SPOROBOLUS HETEROLEPIS</c:v>
                </c:pt>
                <c:pt idx="70">
                  <c:v>ANEMONE MULTIFIDA</c:v>
                </c:pt>
                <c:pt idx="71">
                  <c:v>APOCYNUM CANNABINUM</c:v>
                </c:pt>
                <c:pt idx="72">
                  <c:v>ASCLEPIAS OVALIFOLIA</c:v>
                </c:pt>
                <c:pt idx="73">
                  <c:v>HIEROCHLOE ODORATA</c:v>
                </c:pt>
                <c:pt idx="74">
                  <c:v>ARCTOSTAPHYLOS UVA-URSI</c:v>
                </c:pt>
                <c:pt idx="75">
                  <c:v>ARTEMISIA LUDOVICIANA</c:v>
                </c:pt>
                <c:pt idx="76">
                  <c:v>CAMPANULA ROTUNDIFOLIA</c:v>
                </c:pt>
                <c:pt idx="77">
                  <c:v>EQUISETUM HYEMALE</c:v>
                </c:pt>
                <c:pt idx="78">
                  <c:v>ERIGERON GLABELLUS</c:v>
                </c:pt>
                <c:pt idx="79">
                  <c:v>PARNASSIA GLAUCA</c:v>
                </c:pt>
                <c:pt idx="80">
                  <c:v>TOFIELDIA GLUTINOSA</c:v>
                </c:pt>
                <c:pt idx="81">
                  <c:v>ASTER PTARMICOIDES</c:v>
                </c:pt>
                <c:pt idx="82">
                  <c:v>ASTRAGALUS ADSURGENS</c:v>
                </c:pt>
                <c:pt idx="83">
                  <c:v>CAREX SPP.</c:v>
                </c:pt>
                <c:pt idx="84">
                  <c:v>CASTILLEJA COCCINEA</c:v>
                </c:pt>
                <c:pt idx="85">
                  <c:v>LACTUCA SP.</c:v>
                </c:pt>
                <c:pt idx="86">
                  <c:v>LATHYRUS SP.</c:v>
                </c:pt>
                <c:pt idx="87">
                  <c:v>LYSIMACHIA CILIATA</c:v>
                </c:pt>
                <c:pt idx="88">
                  <c:v>PANICUM VIRGATUM</c:v>
                </c:pt>
                <c:pt idx="89">
                  <c:v>PRENANTHES RACEMOSA</c:v>
                </c:pt>
                <c:pt idx="90">
                  <c:v>SENECIO SP.</c:v>
                </c:pt>
                <c:pt idx="91">
                  <c:v>AGROPYRON TRACHYCAULUM</c:v>
                </c:pt>
                <c:pt idx="92">
                  <c:v>AGROSTIS SCABRA</c:v>
                </c:pt>
                <c:pt idx="93">
                  <c:v>ANEMONE PATENS</c:v>
                </c:pt>
                <c:pt idx="94">
                  <c:v>ASTER SP.</c:v>
                </c:pt>
                <c:pt idx="95">
                  <c:v>DALEA CANDIDA</c:v>
                </c:pt>
                <c:pt idx="96">
                  <c:v>EQUISETUM SP.</c:v>
                </c:pt>
                <c:pt idx="97">
                  <c:v>MUHLENBERGIA RICHARDSONIS</c:v>
                </c:pt>
                <c:pt idx="98">
                  <c:v>PANICUM LEIBERGII</c:v>
                </c:pt>
                <c:pt idx="99">
                  <c:v>PEDICULARIS SP.</c:v>
                </c:pt>
              </c:strCache>
            </c:strRef>
          </c:cat>
          <c:val>
            <c:numRef>
              <c:f>'P 1 - RA Data Overall'!$G$105:$G$204</c:f>
              <c:numCache>
                <c:formatCode>0.00%</c:formatCode>
                <c:ptCount val="100"/>
                <c:pt idx="0">
                  <c:v>0.73684210526315785</c:v>
                </c:pt>
                <c:pt idx="1">
                  <c:v>0.73684210526315785</c:v>
                </c:pt>
                <c:pt idx="2">
                  <c:v>0.73684210526315785</c:v>
                </c:pt>
                <c:pt idx="3">
                  <c:v>0.68421052631578949</c:v>
                </c:pt>
                <c:pt idx="4">
                  <c:v>0.66666666666666663</c:v>
                </c:pt>
                <c:pt idx="5">
                  <c:v>0.64912280701754388</c:v>
                </c:pt>
                <c:pt idx="6">
                  <c:v>0.63157894736842102</c:v>
                </c:pt>
                <c:pt idx="7">
                  <c:v>0.61403508771929827</c:v>
                </c:pt>
                <c:pt idx="8">
                  <c:v>0.61403508771929827</c:v>
                </c:pt>
                <c:pt idx="9">
                  <c:v>0.56140350877192979</c:v>
                </c:pt>
                <c:pt idx="10">
                  <c:v>0.54385964912280704</c:v>
                </c:pt>
                <c:pt idx="11">
                  <c:v>0.52631578947368418</c:v>
                </c:pt>
                <c:pt idx="12">
                  <c:v>0.49122807017543857</c:v>
                </c:pt>
                <c:pt idx="13">
                  <c:v>0.47368421052631576</c:v>
                </c:pt>
                <c:pt idx="14">
                  <c:v>0.47368421052631576</c:v>
                </c:pt>
                <c:pt idx="15">
                  <c:v>0.45614035087719296</c:v>
                </c:pt>
                <c:pt idx="16">
                  <c:v>0.43859649122807015</c:v>
                </c:pt>
                <c:pt idx="17">
                  <c:v>0.42105263157894735</c:v>
                </c:pt>
                <c:pt idx="18">
                  <c:v>0.42105263157894735</c:v>
                </c:pt>
                <c:pt idx="19">
                  <c:v>0.40350877192982454</c:v>
                </c:pt>
                <c:pt idx="20">
                  <c:v>0.38596491228070173</c:v>
                </c:pt>
                <c:pt idx="21">
                  <c:v>0.36842105263157893</c:v>
                </c:pt>
                <c:pt idx="22">
                  <c:v>0.36842105263157893</c:v>
                </c:pt>
                <c:pt idx="23">
                  <c:v>0.35087719298245612</c:v>
                </c:pt>
                <c:pt idx="24">
                  <c:v>0.35087719298245612</c:v>
                </c:pt>
                <c:pt idx="25">
                  <c:v>0.33333333333333331</c:v>
                </c:pt>
                <c:pt idx="26">
                  <c:v>0.31578947368421051</c:v>
                </c:pt>
                <c:pt idx="27">
                  <c:v>0.2982456140350877</c:v>
                </c:pt>
                <c:pt idx="28">
                  <c:v>0.2982456140350877</c:v>
                </c:pt>
                <c:pt idx="29">
                  <c:v>0.2982456140350877</c:v>
                </c:pt>
                <c:pt idx="30">
                  <c:v>0.2982456140350877</c:v>
                </c:pt>
                <c:pt idx="31">
                  <c:v>0.2982456140350877</c:v>
                </c:pt>
                <c:pt idx="32">
                  <c:v>0.2807017543859649</c:v>
                </c:pt>
                <c:pt idx="33">
                  <c:v>0.2807017543859649</c:v>
                </c:pt>
                <c:pt idx="34">
                  <c:v>0.2807017543859649</c:v>
                </c:pt>
                <c:pt idx="35">
                  <c:v>0.2807017543859649</c:v>
                </c:pt>
                <c:pt idx="36">
                  <c:v>0.2807017543859649</c:v>
                </c:pt>
                <c:pt idx="37">
                  <c:v>0.26315789473684209</c:v>
                </c:pt>
                <c:pt idx="38">
                  <c:v>0.26315789473684209</c:v>
                </c:pt>
                <c:pt idx="39">
                  <c:v>0.24561403508771928</c:v>
                </c:pt>
                <c:pt idx="40">
                  <c:v>0.24561403508771928</c:v>
                </c:pt>
                <c:pt idx="41">
                  <c:v>0.24561403508771928</c:v>
                </c:pt>
                <c:pt idx="42">
                  <c:v>0.22807017543859648</c:v>
                </c:pt>
                <c:pt idx="43">
                  <c:v>0.22807017543859648</c:v>
                </c:pt>
                <c:pt idx="44">
                  <c:v>0.22807017543859648</c:v>
                </c:pt>
                <c:pt idx="45">
                  <c:v>0.22807017543859648</c:v>
                </c:pt>
                <c:pt idx="46">
                  <c:v>0.21052631578947367</c:v>
                </c:pt>
                <c:pt idx="47">
                  <c:v>0.21052631578947367</c:v>
                </c:pt>
                <c:pt idx="48">
                  <c:v>0.21052631578947367</c:v>
                </c:pt>
                <c:pt idx="49">
                  <c:v>0.19298245614035087</c:v>
                </c:pt>
                <c:pt idx="50">
                  <c:v>0.19298245614035087</c:v>
                </c:pt>
                <c:pt idx="51">
                  <c:v>0.17543859649122806</c:v>
                </c:pt>
                <c:pt idx="52">
                  <c:v>0.17543859649122806</c:v>
                </c:pt>
                <c:pt idx="53">
                  <c:v>0.17543859649122806</c:v>
                </c:pt>
                <c:pt idx="54">
                  <c:v>0.17543859649122806</c:v>
                </c:pt>
                <c:pt idx="55">
                  <c:v>0.17543859649122806</c:v>
                </c:pt>
                <c:pt idx="56">
                  <c:v>0.17543859649122806</c:v>
                </c:pt>
                <c:pt idx="57">
                  <c:v>0.17543859649122806</c:v>
                </c:pt>
                <c:pt idx="58">
                  <c:v>0.15789473684210525</c:v>
                </c:pt>
                <c:pt idx="59">
                  <c:v>0.15789473684210525</c:v>
                </c:pt>
                <c:pt idx="60">
                  <c:v>0.15789473684210525</c:v>
                </c:pt>
                <c:pt idx="61">
                  <c:v>0.15789473684210525</c:v>
                </c:pt>
                <c:pt idx="62">
                  <c:v>0.15789473684210525</c:v>
                </c:pt>
                <c:pt idx="63">
                  <c:v>0.14035087719298245</c:v>
                </c:pt>
                <c:pt idx="64">
                  <c:v>0.14035087719298245</c:v>
                </c:pt>
                <c:pt idx="65">
                  <c:v>0.14035087719298245</c:v>
                </c:pt>
                <c:pt idx="66">
                  <c:v>0.14035087719298245</c:v>
                </c:pt>
                <c:pt idx="67">
                  <c:v>0.14035087719298245</c:v>
                </c:pt>
                <c:pt idx="68">
                  <c:v>0.14035087719298245</c:v>
                </c:pt>
                <c:pt idx="69">
                  <c:v>0.14035087719298245</c:v>
                </c:pt>
                <c:pt idx="70">
                  <c:v>0.12280701754385964</c:v>
                </c:pt>
                <c:pt idx="71">
                  <c:v>0.12280701754385964</c:v>
                </c:pt>
                <c:pt idx="72">
                  <c:v>0.12280701754385964</c:v>
                </c:pt>
                <c:pt idx="73">
                  <c:v>0.12280701754385964</c:v>
                </c:pt>
                <c:pt idx="74">
                  <c:v>0.10526315789473684</c:v>
                </c:pt>
                <c:pt idx="75">
                  <c:v>0.10526315789473684</c:v>
                </c:pt>
                <c:pt idx="76">
                  <c:v>0.10526315789473684</c:v>
                </c:pt>
                <c:pt idx="77">
                  <c:v>0.10526315789473684</c:v>
                </c:pt>
                <c:pt idx="78">
                  <c:v>0.10526315789473684</c:v>
                </c:pt>
                <c:pt idx="79">
                  <c:v>0.10526315789473684</c:v>
                </c:pt>
                <c:pt idx="80">
                  <c:v>0.10526315789473684</c:v>
                </c:pt>
                <c:pt idx="81">
                  <c:v>8.771929824561403E-2</c:v>
                </c:pt>
                <c:pt idx="82">
                  <c:v>8.771929824561403E-2</c:v>
                </c:pt>
                <c:pt idx="83">
                  <c:v>8.771929824561403E-2</c:v>
                </c:pt>
                <c:pt idx="84">
                  <c:v>8.771929824561403E-2</c:v>
                </c:pt>
                <c:pt idx="85">
                  <c:v>8.771929824561403E-2</c:v>
                </c:pt>
                <c:pt idx="86">
                  <c:v>8.771929824561403E-2</c:v>
                </c:pt>
                <c:pt idx="87">
                  <c:v>8.771929824561403E-2</c:v>
                </c:pt>
                <c:pt idx="88">
                  <c:v>8.771929824561403E-2</c:v>
                </c:pt>
                <c:pt idx="89">
                  <c:v>8.771929824561403E-2</c:v>
                </c:pt>
                <c:pt idx="90">
                  <c:v>8.771929824561403E-2</c:v>
                </c:pt>
                <c:pt idx="91">
                  <c:v>7.0175438596491224E-2</c:v>
                </c:pt>
                <c:pt idx="92">
                  <c:v>7.0175438596491224E-2</c:v>
                </c:pt>
                <c:pt idx="93">
                  <c:v>7.0175438596491224E-2</c:v>
                </c:pt>
                <c:pt idx="94">
                  <c:v>7.0175438596491224E-2</c:v>
                </c:pt>
                <c:pt idx="95">
                  <c:v>7.0175438596491224E-2</c:v>
                </c:pt>
                <c:pt idx="96">
                  <c:v>7.0175438596491224E-2</c:v>
                </c:pt>
                <c:pt idx="97">
                  <c:v>7.0175438596491224E-2</c:v>
                </c:pt>
                <c:pt idx="98">
                  <c:v>7.0175438596491224E-2</c:v>
                </c:pt>
                <c:pt idx="99">
                  <c:v>7.0175438596491224E-2</c:v>
                </c:pt>
              </c:numCache>
            </c:numRef>
          </c:val>
        </c:ser>
        <c:dLbls>
          <c:showLegendKey val="0"/>
          <c:showVal val="0"/>
          <c:showCatName val="0"/>
          <c:showSerName val="0"/>
          <c:showPercent val="0"/>
          <c:showBubbleSize val="0"/>
        </c:dLbls>
        <c:gapWidth val="150"/>
        <c:axId val="68278528"/>
        <c:axId val="70718208"/>
      </c:barChart>
      <c:catAx>
        <c:axId val="68278528"/>
        <c:scaling>
          <c:orientation val="maxMin"/>
        </c:scaling>
        <c:delete val="0"/>
        <c:axPos val="l"/>
        <c:majorTickMark val="out"/>
        <c:minorTickMark val="none"/>
        <c:tickLblPos val="nextTo"/>
        <c:crossAx val="70718208"/>
        <c:crosses val="autoZero"/>
        <c:auto val="1"/>
        <c:lblAlgn val="ctr"/>
        <c:lblOffset val="100"/>
        <c:noMultiLvlLbl val="0"/>
      </c:catAx>
      <c:valAx>
        <c:axId val="70718208"/>
        <c:scaling>
          <c:orientation val="minMax"/>
        </c:scaling>
        <c:delete val="0"/>
        <c:axPos val="t"/>
        <c:majorGridlines/>
        <c:numFmt formatCode="0.00%" sourceLinked="1"/>
        <c:majorTickMark val="out"/>
        <c:minorTickMark val="none"/>
        <c:tickLblPos val="nextTo"/>
        <c:crossAx val="68278528"/>
        <c:crosses val="autoZero"/>
        <c:crossBetween val="between"/>
      </c:valAx>
    </c:plotArea>
    <c:legend>
      <c:legendPos val="tr"/>
      <c:overlay val="0"/>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a:t>Graph 20: Species Occurring at All Sites - SE region only</a:t>
            </a:r>
          </a:p>
          <a:p>
            <a:pPr>
              <a:defRPr/>
            </a:pPr>
            <a:r>
              <a:rPr lang="en-US"/>
              <a:t>(Lumped, n = 151)</a:t>
            </a:r>
          </a:p>
        </c:rich>
      </c:tx>
      <c:layout>
        <c:manualLayout>
          <c:xMode val="edge"/>
          <c:yMode val="edge"/>
          <c:x val="0.11360237801600102"/>
          <c:y val="4.3501903208265384E-3"/>
        </c:manualLayout>
      </c:layout>
      <c:overlay val="0"/>
    </c:title>
    <c:autoTitleDeleted val="0"/>
    <c:plotArea>
      <c:layout>
        <c:manualLayout>
          <c:layoutTarget val="inner"/>
          <c:xMode val="edge"/>
          <c:yMode val="edge"/>
          <c:x val="0.32804945767321281"/>
          <c:y val="5.3731815333849985E-2"/>
          <c:w val="0.6341875217405053"/>
          <c:h val="0.93145161911857777"/>
        </c:manualLayout>
      </c:layout>
      <c:barChart>
        <c:barDir val="bar"/>
        <c:grouping val="clustered"/>
        <c:varyColors val="0"/>
        <c:ser>
          <c:idx val="0"/>
          <c:order val="0"/>
          <c:tx>
            <c:strRef>
              <c:f>'P 3 - RA Data Southeast Only'!$AB$104</c:f>
              <c:strCache>
                <c:ptCount val="1"/>
                <c:pt idx="0">
                  <c:v>% Occurrence</c:v>
                </c:pt>
              </c:strCache>
            </c:strRef>
          </c:tx>
          <c:spPr>
            <a:solidFill>
              <a:schemeClr val="tx1"/>
            </a:solidFill>
          </c:spPr>
          <c:invertIfNegative val="0"/>
          <c:cat>
            <c:strRef>
              <c:f>'P 3 - RA Data Southeast Only'!$AA$105:$AA$204</c:f>
              <c:strCache>
                <c:ptCount val="100"/>
                <c:pt idx="0">
                  <c:v>ANDROPOGON GERARDII</c:v>
                </c:pt>
                <c:pt idx="1">
                  <c:v>SOLIDAGO RIGIDA</c:v>
                </c:pt>
                <c:pt idx="2">
                  <c:v>GALIUM BOREALE</c:v>
                </c:pt>
                <c:pt idx="3">
                  <c:v>POTENTILLA FRUTICOSA</c:v>
                </c:pt>
                <c:pt idx="4">
                  <c:v>ASTER LAEVIS</c:v>
                </c:pt>
                <c:pt idx="5">
                  <c:v>FRAGARIA VIRGINIANA</c:v>
                </c:pt>
                <c:pt idx="6">
                  <c:v>RUDBECKIA HIRTA</c:v>
                </c:pt>
                <c:pt idx="7">
                  <c:v>SOLIDAGO CANADENSIS</c:v>
                </c:pt>
                <c:pt idx="8">
                  <c:v>ASTER ERICOIDES</c:v>
                </c:pt>
                <c:pt idx="9">
                  <c:v>POA PRATENSIS</c:v>
                </c:pt>
                <c:pt idx="10">
                  <c:v>SPARTINA PECTINATA</c:v>
                </c:pt>
                <c:pt idx="11">
                  <c:v>POPULUS TREMULOIDES</c:v>
                </c:pt>
                <c:pt idx="12">
                  <c:v>SOLIDAGO NEMORALIS</c:v>
                </c:pt>
                <c:pt idx="13">
                  <c:v>DALEA PURPUREA VAR PURPUREA</c:v>
                </c:pt>
                <c:pt idx="14">
                  <c:v>HELIANTHUS NUTTALLII</c:v>
                </c:pt>
                <c:pt idx="15">
                  <c:v>BROMUS INERMIS</c:v>
                </c:pt>
                <c:pt idx="16">
                  <c:v>ZIZIA AUREA</c:v>
                </c:pt>
                <c:pt idx="17">
                  <c:v>SALIX SP.</c:v>
                </c:pt>
                <c:pt idx="18">
                  <c:v>DESCHAMPSIA CAESPITOSA</c:v>
                </c:pt>
                <c:pt idx="19">
                  <c:v>ACHILLEA MILLEFOLIUM</c:v>
                </c:pt>
                <c:pt idx="20">
                  <c:v>BETULA PUMILA</c:v>
                </c:pt>
                <c:pt idx="21">
                  <c:v>LITHOSPERMUM CANESCENS</c:v>
                </c:pt>
                <c:pt idx="22">
                  <c:v>ROSA ARKANSANA</c:v>
                </c:pt>
                <c:pt idx="23">
                  <c:v>JUNCUS BALTICUS</c:v>
                </c:pt>
                <c:pt idx="24">
                  <c:v>SALIX SPP.</c:v>
                </c:pt>
                <c:pt idx="25">
                  <c:v>SOLIDAGO GRAMINIFOLIA</c:v>
                </c:pt>
                <c:pt idx="26">
                  <c:v>SOLIDAGO RIDDELLII</c:v>
                </c:pt>
                <c:pt idx="27">
                  <c:v>ASTER HESPERIUS</c:v>
                </c:pt>
                <c:pt idx="28">
                  <c:v>ANEMONE CYLINDRICA</c:v>
                </c:pt>
                <c:pt idx="29">
                  <c:v>CALAMAGROSTIS INEXPANSA</c:v>
                </c:pt>
                <c:pt idx="30">
                  <c:v>LIATRIS LIGULISTYLIS</c:v>
                </c:pt>
                <c:pt idx="31">
                  <c:v>VIOLA NEPHROPHYLLA</c:v>
                </c:pt>
                <c:pt idx="32">
                  <c:v>CORNUS STOLONIFERA VAR STOLONIFERA</c:v>
                </c:pt>
                <c:pt idx="33">
                  <c:v>APOCYNUM CANNABINUM</c:v>
                </c:pt>
                <c:pt idx="34">
                  <c:v>THALICTRUM DASYCARPUM</c:v>
                </c:pt>
                <c:pt idx="35">
                  <c:v>ANDROPOGON SCOPARIUS</c:v>
                </c:pt>
                <c:pt idx="36">
                  <c:v>CAMPANULA ROTUNDIFOLIA</c:v>
                </c:pt>
                <c:pt idx="37">
                  <c:v>ZIZIA APTERA</c:v>
                </c:pt>
                <c:pt idx="38">
                  <c:v>POPULUS BALSAMIFERA</c:v>
                </c:pt>
                <c:pt idx="39">
                  <c:v>CIRSIUM ARVENSE</c:v>
                </c:pt>
                <c:pt idx="40">
                  <c:v>MELILOTUS ALBA</c:v>
                </c:pt>
                <c:pt idx="41">
                  <c:v>CAREX SP.</c:v>
                </c:pt>
                <c:pt idx="42">
                  <c:v>ARTEMISIA LUDOVICIANA</c:v>
                </c:pt>
                <c:pt idx="43">
                  <c:v>COMANDRA UMBELLATA</c:v>
                </c:pt>
                <c:pt idx="44">
                  <c:v>MONARDA FISTULOSA</c:v>
                </c:pt>
                <c:pt idx="45">
                  <c:v>SENECIO AUREUS</c:v>
                </c:pt>
                <c:pt idx="46">
                  <c:v>VICIA AMERICANA</c:v>
                </c:pt>
                <c:pt idx="47">
                  <c:v>GLYCYRRHIZA LEPIDOTA</c:v>
                </c:pt>
                <c:pt idx="48">
                  <c:v>LATHYRUS PALUSTRIS</c:v>
                </c:pt>
                <c:pt idx="49">
                  <c:v>AMELANCHIER ALNIFOLIA</c:v>
                </c:pt>
                <c:pt idx="50">
                  <c:v>EQUISETUM ARVENSE</c:v>
                </c:pt>
                <c:pt idx="51">
                  <c:v>PRUNELLA VULGARIS</c:v>
                </c:pt>
                <c:pt idx="52">
                  <c:v>ROSA SP.</c:v>
                </c:pt>
                <c:pt idx="53">
                  <c:v>SYMPHORICARPOS OCCIDENTALIS</c:v>
                </c:pt>
                <c:pt idx="54">
                  <c:v>ZIGADENUS ELEGANS</c:v>
                </c:pt>
                <c:pt idx="55">
                  <c:v>SOLIDAGO GIGANTEA</c:v>
                </c:pt>
                <c:pt idx="56">
                  <c:v>ASTER PTARMICOIDES</c:v>
                </c:pt>
                <c:pt idx="57">
                  <c:v>RHUS RADICANS VAR RYDBERGII</c:v>
                </c:pt>
                <c:pt idx="58">
                  <c:v>THALICTRUM VENULOSUM</c:v>
                </c:pt>
                <c:pt idx="59">
                  <c:v>AGROSTIS SP.</c:v>
                </c:pt>
                <c:pt idx="60">
                  <c:v>ASTER SERICEUS</c:v>
                </c:pt>
                <c:pt idx="61">
                  <c:v>QUERCUS MACROCARPA</c:v>
                </c:pt>
                <c:pt idx="62">
                  <c:v>SORGHASTRUM NUTANS</c:v>
                </c:pt>
                <c:pt idx="63">
                  <c:v>VERONICASTRUM VIRGINICUM</c:v>
                </c:pt>
                <c:pt idx="64">
                  <c:v>JUNCUS SP.</c:v>
                </c:pt>
                <c:pt idx="65">
                  <c:v>MEDICAGO SATIVA</c:v>
                </c:pt>
                <c:pt idx="66">
                  <c:v>PLATANTHERA PRAECLARA</c:v>
                </c:pt>
                <c:pt idx="67">
                  <c:v>POTENTILLA ARGUTA</c:v>
                </c:pt>
                <c:pt idx="68">
                  <c:v>ASTER NOVAE-ANGLIAE</c:v>
                </c:pt>
                <c:pt idx="69">
                  <c:v>CORYLUS AMERICANA</c:v>
                </c:pt>
                <c:pt idx="70">
                  <c:v>ELAEAGNUS COMMUTATA</c:v>
                </c:pt>
                <c:pt idx="71">
                  <c:v>GEUM TRIFLORUM</c:v>
                </c:pt>
                <c:pt idx="72">
                  <c:v>STIPA SPARTEA</c:v>
                </c:pt>
                <c:pt idx="73">
                  <c:v>LYSIMACHIA CILIATA</c:v>
                </c:pt>
                <c:pt idx="74">
                  <c:v>POTENTILLA ANSERINA</c:v>
                </c:pt>
                <c:pt idx="75">
                  <c:v>EQUISETUM HYEMALE</c:v>
                </c:pt>
                <c:pt idx="76">
                  <c:v>HELIANTHUS X LAETIFLORUS</c:v>
                </c:pt>
                <c:pt idx="77">
                  <c:v>HYPOXIS HIRSUTA</c:v>
                </c:pt>
                <c:pt idx="78">
                  <c:v>PHLEUM PRATENSE</c:v>
                </c:pt>
                <c:pt idx="79">
                  <c:v>ANEMONE CANADENSIS</c:v>
                </c:pt>
                <c:pt idx="80">
                  <c:v>ARTEMISIA BIENNIS</c:v>
                </c:pt>
                <c:pt idx="81">
                  <c:v>PARNASSIA GLAUCA</c:v>
                </c:pt>
                <c:pt idx="82">
                  <c:v>SOLIDAGO SP.</c:v>
                </c:pt>
                <c:pt idx="83">
                  <c:v>SOLIDAGO MISSOURIENSIS</c:v>
                </c:pt>
                <c:pt idx="84">
                  <c:v>SONCHUS ARVENSIS</c:v>
                </c:pt>
                <c:pt idx="85">
                  <c:v>AGROPYRON TRACHYCAULUM</c:v>
                </c:pt>
                <c:pt idx="86">
                  <c:v>GENTIANA ANDREWSII</c:v>
                </c:pt>
                <c:pt idx="87">
                  <c:v>PRUNUS VIRGINIANA</c:v>
                </c:pt>
                <c:pt idx="88">
                  <c:v>SISYRINCHIUM MONTANUM</c:v>
                </c:pt>
                <c:pt idx="89">
                  <c:v>BROMUS CILIATUS</c:v>
                </c:pt>
                <c:pt idx="90">
                  <c:v>DALEA CANDIDA</c:v>
                </c:pt>
                <c:pt idx="91">
                  <c:v>LOBELIA KALMII</c:v>
                </c:pt>
                <c:pt idx="92">
                  <c:v>ASCLEPIAS INCARNATA</c:v>
                </c:pt>
                <c:pt idx="93">
                  <c:v>ASCLEPIAS OVALIFOLIA</c:v>
                </c:pt>
                <c:pt idx="94">
                  <c:v>ERIGERON PHILADELPHICUS</c:v>
                </c:pt>
                <c:pt idx="95">
                  <c:v>MUHLENBERGIA GLOMERATA</c:v>
                </c:pt>
                <c:pt idx="96">
                  <c:v>GENTIANELLA CRINITA</c:v>
                </c:pt>
                <c:pt idx="97">
                  <c:v>LATHYRUS VENOSUS</c:v>
                </c:pt>
                <c:pt idx="98">
                  <c:v>PEDICULARIS CANADENSIS</c:v>
                </c:pt>
                <c:pt idx="99">
                  <c:v>SALIX EXIGUA</c:v>
                </c:pt>
              </c:strCache>
            </c:strRef>
          </c:cat>
          <c:val>
            <c:numRef>
              <c:f>'P 3 - RA Data Southeast Only'!$AB$105:$AB$204</c:f>
              <c:numCache>
                <c:formatCode>0.00%</c:formatCode>
                <c:ptCount val="100"/>
                <c:pt idx="0">
                  <c:v>0.82119205298013243</c:v>
                </c:pt>
                <c:pt idx="1">
                  <c:v>0.75496688741721851</c:v>
                </c:pt>
                <c:pt idx="2">
                  <c:v>0.62913907284768211</c:v>
                </c:pt>
                <c:pt idx="3">
                  <c:v>0.55629139072847678</c:v>
                </c:pt>
                <c:pt idx="4">
                  <c:v>0.50993377483443714</c:v>
                </c:pt>
                <c:pt idx="5">
                  <c:v>0.49668874172185429</c:v>
                </c:pt>
                <c:pt idx="6">
                  <c:v>0.49006622516556292</c:v>
                </c:pt>
                <c:pt idx="7">
                  <c:v>0.47682119205298013</c:v>
                </c:pt>
                <c:pt idx="8">
                  <c:v>0.45695364238410596</c:v>
                </c:pt>
                <c:pt idx="9">
                  <c:v>0.45033112582781459</c:v>
                </c:pt>
                <c:pt idx="10">
                  <c:v>0.4370860927152318</c:v>
                </c:pt>
                <c:pt idx="11">
                  <c:v>0.43046357615894038</c:v>
                </c:pt>
                <c:pt idx="12">
                  <c:v>0.41721854304635764</c:v>
                </c:pt>
                <c:pt idx="13">
                  <c:v>0.41059602649006621</c:v>
                </c:pt>
                <c:pt idx="14">
                  <c:v>0.40397350993377484</c:v>
                </c:pt>
                <c:pt idx="15">
                  <c:v>0.37086092715231789</c:v>
                </c:pt>
                <c:pt idx="16">
                  <c:v>0.37086092715231789</c:v>
                </c:pt>
                <c:pt idx="17">
                  <c:v>0.35099337748344372</c:v>
                </c:pt>
                <c:pt idx="18">
                  <c:v>0.3443708609271523</c:v>
                </c:pt>
                <c:pt idx="19">
                  <c:v>0.33774834437086093</c:v>
                </c:pt>
                <c:pt idx="20">
                  <c:v>0.33112582781456956</c:v>
                </c:pt>
                <c:pt idx="21">
                  <c:v>0.33112582781456956</c:v>
                </c:pt>
                <c:pt idx="22">
                  <c:v>0.33112582781456956</c:v>
                </c:pt>
                <c:pt idx="23">
                  <c:v>0.29801324503311261</c:v>
                </c:pt>
                <c:pt idx="24">
                  <c:v>0.29801324503311261</c:v>
                </c:pt>
                <c:pt idx="25">
                  <c:v>0.29801324503311261</c:v>
                </c:pt>
                <c:pt idx="26">
                  <c:v>0.29801324503311261</c:v>
                </c:pt>
                <c:pt idx="27">
                  <c:v>0.29139072847682118</c:v>
                </c:pt>
                <c:pt idx="28">
                  <c:v>0.28476821192052981</c:v>
                </c:pt>
                <c:pt idx="29">
                  <c:v>0.27814569536423839</c:v>
                </c:pt>
                <c:pt idx="30">
                  <c:v>0.27152317880794702</c:v>
                </c:pt>
                <c:pt idx="31">
                  <c:v>0.27152317880794702</c:v>
                </c:pt>
                <c:pt idx="32">
                  <c:v>0.26490066225165565</c:v>
                </c:pt>
                <c:pt idx="33">
                  <c:v>0.25827814569536423</c:v>
                </c:pt>
                <c:pt idx="34">
                  <c:v>0.25827814569536423</c:v>
                </c:pt>
                <c:pt idx="35">
                  <c:v>0.25165562913907286</c:v>
                </c:pt>
                <c:pt idx="36">
                  <c:v>0.25165562913907286</c:v>
                </c:pt>
                <c:pt idx="37">
                  <c:v>0.25165562913907286</c:v>
                </c:pt>
                <c:pt idx="38">
                  <c:v>0.24503311258278146</c:v>
                </c:pt>
                <c:pt idx="39">
                  <c:v>0.23841059602649006</c:v>
                </c:pt>
                <c:pt idx="40">
                  <c:v>0.23178807947019867</c:v>
                </c:pt>
                <c:pt idx="41">
                  <c:v>0.2251655629139073</c:v>
                </c:pt>
                <c:pt idx="42">
                  <c:v>0.2185430463576159</c:v>
                </c:pt>
                <c:pt idx="43">
                  <c:v>0.2185430463576159</c:v>
                </c:pt>
                <c:pt idx="44">
                  <c:v>0.2185430463576159</c:v>
                </c:pt>
                <c:pt idx="45">
                  <c:v>0.2185430463576159</c:v>
                </c:pt>
                <c:pt idx="46">
                  <c:v>0.2185430463576159</c:v>
                </c:pt>
                <c:pt idx="47">
                  <c:v>0.2119205298013245</c:v>
                </c:pt>
                <c:pt idx="48">
                  <c:v>0.2119205298013245</c:v>
                </c:pt>
                <c:pt idx="49">
                  <c:v>0.20529801324503311</c:v>
                </c:pt>
                <c:pt idx="50">
                  <c:v>0.20529801324503311</c:v>
                </c:pt>
                <c:pt idx="51">
                  <c:v>0.20529801324503311</c:v>
                </c:pt>
                <c:pt idx="52">
                  <c:v>0.20529801324503311</c:v>
                </c:pt>
                <c:pt idx="53">
                  <c:v>0.20529801324503311</c:v>
                </c:pt>
                <c:pt idx="54">
                  <c:v>0.20529801324503311</c:v>
                </c:pt>
                <c:pt idx="55">
                  <c:v>0.19867549668874171</c:v>
                </c:pt>
                <c:pt idx="56">
                  <c:v>0.19205298013245034</c:v>
                </c:pt>
                <c:pt idx="57">
                  <c:v>0.19205298013245034</c:v>
                </c:pt>
                <c:pt idx="58">
                  <c:v>0.19205298013245034</c:v>
                </c:pt>
                <c:pt idx="59">
                  <c:v>0.18543046357615894</c:v>
                </c:pt>
                <c:pt idx="60">
                  <c:v>0.18543046357615894</c:v>
                </c:pt>
                <c:pt idx="61">
                  <c:v>0.17880794701986755</c:v>
                </c:pt>
                <c:pt idx="62">
                  <c:v>0.17218543046357615</c:v>
                </c:pt>
                <c:pt idx="63">
                  <c:v>0.17218543046357615</c:v>
                </c:pt>
                <c:pt idx="64">
                  <c:v>0.16556291390728478</c:v>
                </c:pt>
                <c:pt idx="65">
                  <c:v>0.16556291390728478</c:v>
                </c:pt>
                <c:pt idx="66">
                  <c:v>0.16556291390728478</c:v>
                </c:pt>
                <c:pt idx="67">
                  <c:v>0.16556291390728478</c:v>
                </c:pt>
                <c:pt idx="68">
                  <c:v>0.15231788079470199</c:v>
                </c:pt>
                <c:pt idx="69">
                  <c:v>0.15231788079470199</c:v>
                </c:pt>
                <c:pt idx="70">
                  <c:v>0.15231788079470199</c:v>
                </c:pt>
                <c:pt idx="71">
                  <c:v>0.15231788079470199</c:v>
                </c:pt>
                <c:pt idx="72">
                  <c:v>0.15231788079470199</c:v>
                </c:pt>
                <c:pt idx="73">
                  <c:v>0.14569536423841059</c:v>
                </c:pt>
                <c:pt idx="74">
                  <c:v>0.14569536423841059</c:v>
                </c:pt>
                <c:pt idx="75">
                  <c:v>0.13907284768211919</c:v>
                </c:pt>
                <c:pt idx="76">
                  <c:v>0.13907284768211919</c:v>
                </c:pt>
                <c:pt idx="77">
                  <c:v>0.13907284768211919</c:v>
                </c:pt>
                <c:pt idx="78">
                  <c:v>0.13907284768211919</c:v>
                </c:pt>
                <c:pt idx="79">
                  <c:v>0.13245033112582782</c:v>
                </c:pt>
                <c:pt idx="80">
                  <c:v>0.13245033112582782</c:v>
                </c:pt>
                <c:pt idx="81">
                  <c:v>0.13245033112582782</c:v>
                </c:pt>
                <c:pt idx="82">
                  <c:v>0.13245033112582782</c:v>
                </c:pt>
                <c:pt idx="83">
                  <c:v>0.13245033112582782</c:v>
                </c:pt>
                <c:pt idx="84">
                  <c:v>0.13245033112582782</c:v>
                </c:pt>
                <c:pt idx="85">
                  <c:v>0.12582781456953643</c:v>
                </c:pt>
                <c:pt idx="86">
                  <c:v>0.12582781456953643</c:v>
                </c:pt>
                <c:pt idx="87">
                  <c:v>0.12582781456953643</c:v>
                </c:pt>
                <c:pt idx="88">
                  <c:v>0.12582781456953643</c:v>
                </c:pt>
                <c:pt idx="89">
                  <c:v>0.11920529801324503</c:v>
                </c:pt>
                <c:pt idx="90">
                  <c:v>0.11920529801324503</c:v>
                </c:pt>
                <c:pt idx="91">
                  <c:v>0.11920529801324503</c:v>
                </c:pt>
                <c:pt idx="92">
                  <c:v>0.11258278145695365</c:v>
                </c:pt>
                <c:pt idx="93">
                  <c:v>0.11258278145695365</c:v>
                </c:pt>
                <c:pt idx="94">
                  <c:v>0.11258278145695365</c:v>
                </c:pt>
                <c:pt idx="95">
                  <c:v>0.11258278145695365</c:v>
                </c:pt>
                <c:pt idx="96">
                  <c:v>0.10596026490066225</c:v>
                </c:pt>
                <c:pt idx="97">
                  <c:v>0.10596026490066225</c:v>
                </c:pt>
                <c:pt idx="98">
                  <c:v>0.10596026490066225</c:v>
                </c:pt>
                <c:pt idx="99">
                  <c:v>0.10596026490066225</c:v>
                </c:pt>
              </c:numCache>
            </c:numRef>
          </c:val>
        </c:ser>
        <c:dLbls>
          <c:showLegendKey val="0"/>
          <c:showVal val="0"/>
          <c:showCatName val="0"/>
          <c:showSerName val="0"/>
          <c:showPercent val="0"/>
          <c:showBubbleSize val="0"/>
        </c:dLbls>
        <c:gapWidth val="150"/>
        <c:axId val="56081024"/>
        <c:axId val="56091008"/>
      </c:barChart>
      <c:catAx>
        <c:axId val="56081024"/>
        <c:scaling>
          <c:orientation val="maxMin"/>
        </c:scaling>
        <c:delete val="0"/>
        <c:axPos val="l"/>
        <c:majorTickMark val="out"/>
        <c:minorTickMark val="none"/>
        <c:tickLblPos val="nextTo"/>
        <c:crossAx val="56091008"/>
        <c:crosses val="autoZero"/>
        <c:auto val="1"/>
        <c:lblAlgn val="ctr"/>
        <c:lblOffset val="100"/>
        <c:noMultiLvlLbl val="0"/>
      </c:catAx>
      <c:valAx>
        <c:axId val="56091008"/>
        <c:scaling>
          <c:orientation val="minMax"/>
        </c:scaling>
        <c:delete val="0"/>
        <c:axPos val="t"/>
        <c:majorGridlines/>
        <c:numFmt formatCode="0.00%" sourceLinked="1"/>
        <c:majorTickMark val="out"/>
        <c:minorTickMark val="none"/>
        <c:tickLblPos val="nextTo"/>
        <c:crossAx val="56081024"/>
        <c:crosses val="autoZero"/>
        <c:crossBetween val="between"/>
      </c:valAx>
    </c:plotArea>
    <c:legend>
      <c:legendPos val="tr"/>
      <c:layout>
        <c:manualLayout>
          <c:xMode val="edge"/>
          <c:yMode val="edge"/>
          <c:x val="0.87287632419441563"/>
          <c:y val="2.5339858618814718E-2"/>
          <c:w val="0.11748512158871738"/>
          <c:h val="1.3110685797228093E-2"/>
        </c:manualLayout>
      </c:layout>
      <c:overlay val="0"/>
    </c:legend>
    <c:plotVisOnly val="1"/>
    <c:dispBlanksAs val="gap"/>
    <c:showDLblsOverMax val="0"/>
  </c:chart>
  <c:printSettings>
    <c:headerFooter/>
    <c:pageMargins b="0.75000000000000311" l="0.70000000000000062" r="0.70000000000000062" t="0.75000000000000311"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21: Species</a:t>
            </a:r>
            <a:r>
              <a:rPr lang="en-US" baseline="0"/>
              <a:t> Occurring at </a:t>
            </a:r>
            <a:r>
              <a:rPr lang="en-US"/>
              <a:t>WSA </a:t>
            </a:r>
            <a:r>
              <a:rPr lang="en-US" sz="1800" b="1" i="0" u="none" strike="noStrike" baseline="0"/>
              <a:t>Sites - SE region only (Corrected), n = 32</a:t>
            </a:r>
            <a:endParaRPr lang="en-US"/>
          </a:p>
        </c:rich>
      </c:tx>
      <c:overlay val="0"/>
    </c:title>
    <c:autoTitleDeleted val="0"/>
    <c:plotArea>
      <c:layout>
        <c:manualLayout>
          <c:layoutTarget val="inner"/>
          <c:xMode val="edge"/>
          <c:yMode val="edge"/>
          <c:x val="0.24971656066486214"/>
          <c:y val="6.1033235576868516E-2"/>
          <c:w val="0.71256585684842044"/>
          <c:h val="0.92213994251336262"/>
        </c:manualLayout>
      </c:layout>
      <c:barChart>
        <c:barDir val="bar"/>
        <c:grouping val="clustered"/>
        <c:varyColors val="0"/>
        <c:ser>
          <c:idx val="0"/>
          <c:order val="0"/>
          <c:tx>
            <c:strRef>
              <c:f>'P 4 - CA Data Southeast Only'!$B$105</c:f>
              <c:strCache>
                <c:ptCount val="1"/>
                <c:pt idx="0">
                  <c:v>% Occurrence</c:v>
                </c:pt>
              </c:strCache>
            </c:strRef>
          </c:tx>
          <c:spPr>
            <a:solidFill>
              <a:srgbClr val="0070C0"/>
            </a:solidFill>
          </c:spPr>
          <c:invertIfNegative val="0"/>
          <c:cat>
            <c:strRef>
              <c:f>'P 4 - CA Data Southeast Only'!$A$106:$A$205</c:f>
              <c:strCache>
                <c:ptCount val="100"/>
                <c:pt idx="0">
                  <c:v>ASTER SERICEUS</c:v>
                </c:pt>
                <c:pt idx="1">
                  <c:v>GEUM TRIFLORUM</c:v>
                </c:pt>
                <c:pt idx="2">
                  <c:v>STIPA SPARTEA</c:v>
                </c:pt>
                <c:pt idx="3">
                  <c:v>POTENTILLA ARGUTA</c:v>
                </c:pt>
                <c:pt idx="4">
                  <c:v>ARTEMISIA BIENNIS</c:v>
                </c:pt>
                <c:pt idx="5">
                  <c:v>ANEMONE CYLINDRICA</c:v>
                </c:pt>
                <c:pt idx="6">
                  <c:v>SOLIDAGO MISSOURIENSIS</c:v>
                </c:pt>
                <c:pt idx="7">
                  <c:v>SOLIDAGO NEMORALIS</c:v>
                </c:pt>
                <c:pt idx="8">
                  <c:v>ROSA ARKANSANA</c:v>
                </c:pt>
                <c:pt idx="9">
                  <c:v>ARTEMISIA LUDOVICIANA</c:v>
                </c:pt>
                <c:pt idx="10">
                  <c:v>DALEA PURPUREA VAR PURPUREA</c:v>
                </c:pt>
                <c:pt idx="11">
                  <c:v>HELIANTHUS X LAETIFLORUS</c:v>
                </c:pt>
                <c:pt idx="12">
                  <c:v>LITHOSPERMUM CANESCENS</c:v>
                </c:pt>
                <c:pt idx="13">
                  <c:v>DALEA CANDIDA</c:v>
                </c:pt>
                <c:pt idx="14">
                  <c:v>CERASTIUM ARVENSE</c:v>
                </c:pt>
                <c:pt idx="15">
                  <c:v>ANDROPOGON SCOPARIUS</c:v>
                </c:pt>
                <c:pt idx="16">
                  <c:v>KOELERIA CRISTATA</c:v>
                </c:pt>
                <c:pt idx="17">
                  <c:v>SYMPHORICARPOS OCCIDENTALIS</c:v>
                </c:pt>
                <c:pt idx="18">
                  <c:v>BROMUS INERMIS</c:v>
                </c:pt>
                <c:pt idx="19">
                  <c:v>MONARDA FISTULOSA</c:v>
                </c:pt>
                <c:pt idx="20">
                  <c:v>ASTER LAEVIS</c:v>
                </c:pt>
                <c:pt idx="21">
                  <c:v>POA PRATENSIS</c:v>
                </c:pt>
                <c:pt idx="22">
                  <c:v>ACHILLEA MILLEFOLIUM</c:v>
                </c:pt>
                <c:pt idx="23">
                  <c:v>ARTEMISIA FRIGIDA</c:v>
                </c:pt>
                <c:pt idx="24">
                  <c:v>ARTEMISIA LONGIFOLIA</c:v>
                </c:pt>
                <c:pt idx="25">
                  <c:v>LIATRIS PUNCTATA</c:v>
                </c:pt>
                <c:pt idx="26">
                  <c:v>ASTRAGALUS ADSURGENS</c:v>
                </c:pt>
                <c:pt idx="27">
                  <c:v>PRUNUS VIRGINIANA</c:v>
                </c:pt>
                <c:pt idx="28">
                  <c:v>CHRYSOPSIS VILLOSA</c:v>
                </c:pt>
                <c:pt idx="29">
                  <c:v>TRAGOPOGON DUBIUS</c:v>
                </c:pt>
                <c:pt idx="30">
                  <c:v>AGROPYRON TRACHYCAULUM</c:v>
                </c:pt>
                <c:pt idx="31">
                  <c:v>ANEMONE PATENS</c:v>
                </c:pt>
                <c:pt idx="32">
                  <c:v>BOUTELOUA GRACILIS</c:v>
                </c:pt>
                <c:pt idx="33">
                  <c:v>CALAMOVILFA LONGIFOLIA</c:v>
                </c:pt>
                <c:pt idx="34">
                  <c:v>AMELANCHIER ALNIFOLIA</c:v>
                </c:pt>
                <c:pt idx="35">
                  <c:v>AMORPHA CANESCENS</c:v>
                </c:pt>
                <c:pt idx="36">
                  <c:v>PANICUM LEIBERGII</c:v>
                </c:pt>
                <c:pt idx="37">
                  <c:v>AGASTACHE FOENICULUM</c:v>
                </c:pt>
                <c:pt idx="38">
                  <c:v>VIOLA ADUNCA</c:v>
                </c:pt>
                <c:pt idx="39">
                  <c:v>RHUS RADICANS VAR RYDBERGII</c:v>
                </c:pt>
                <c:pt idx="40">
                  <c:v>POA COMPRESSA</c:v>
                </c:pt>
                <c:pt idx="41">
                  <c:v>SPOROBOLUS HETEROLEPIS</c:v>
                </c:pt>
                <c:pt idx="42">
                  <c:v>APOCYNUM ANDROSAEMIFOLIUM</c:v>
                </c:pt>
                <c:pt idx="43">
                  <c:v>VIOLA PEDATIFIDA</c:v>
                </c:pt>
                <c:pt idx="44">
                  <c:v>ERIGERON PHILADELPHICUS</c:v>
                </c:pt>
                <c:pt idx="45">
                  <c:v>ASTRAGALUS FLEXUOSUS</c:v>
                </c:pt>
                <c:pt idx="46">
                  <c:v>BOUTELOUA CURTIPENDULA</c:v>
                </c:pt>
                <c:pt idx="47">
                  <c:v>DANTHONIA SP.</c:v>
                </c:pt>
                <c:pt idx="48">
                  <c:v>JUNIPERUS HORIZONTALIS</c:v>
                </c:pt>
                <c:pt idx="49">
                  <c:v>ORTHOCARPUS LUTEUS</c:v>
                </c:pt>
                <c:pt idx="50">
                  <c:v>PENSTEMON GRACILIS</c:v>
                </c:pt>
                <c:pt idx="51">
                  <c:v>FESTUCA OVINA</c:v>
                </c:pt>
                <c:pt idx="52">
                  <c:v>GAILLARDIA ARISTATA</c:v>
                </c:pt>
                <c:pt idx="53">
                  <c:v>ALLIUM STELLATUM</c:v>
                </c:pt>
                <c:pt idx="54">
                  <c:v>AMBROSIA PSILOSTACHYA</c:v>
                </c:pt>
                <c:pt idx="55">
                  <c:v>SISYRINCHIUM MONTANUM</c:v>
                </c:pt>
                <c:pt idx="56">
                  <c:v>CAMPANULA ROTUNDIFOLIA</c:v>
                </c:pt>
                <c:pt idx="57">
                  <c:v>ANTENNARIA SP.</c:v>
                </c:pt>
                <c:pt idx="58">
                  <c:v>CRATAEGUS SP.</c:v>
                </c:pt>
                <c:pt idx="59">
                  <c:v>PSORALEA ARGOPHYLLA</c:v>
                </c:pt>
                <c:pt idx="60">
                  <c:v>ANDROPOGON GERARDII</c:v>
                </c:pt>
                <c:pt idx="61">
                  <c:v>MEDICAGO SATIVA</c:v>
                </c:pt>
                <c:pt idx="62">
                  <c:v>LATHYRUS VENOSUS</c:v>
                </c:pt>
                <c:pt idx="63">
                  <c:v>ARTEMISIA ABSINTHIUM</c:v>
                </c:pt>
                <c:pt idx="64">
                  <c:v>CALYLOPHUS SERRULATUS</c:v>
                </c:pt>
                <c:pt idx="65">
                  <c:v>HELICTOTRICHON HOOKERI</c:v>
                </c:pt>
                <c:pt idx="66">
                  <c:v>POTENTILLA PENSYLVANICA</c:v>
                </c:pt>
                <c:pt idx="67">
                  <c:v>HEUCHERA RICHARDSONII</c:v>
                </c:pt>
                <c:pt idx="68">
                  <c:v>ASCLEPIAS OVALIFOLIA</c:v>
                </c:pt>
                <c:pt idx="69">
                  <c:v>AMORPHA NANA</c:v>
                </c:pt>
                <c:pt idx="70">
                  <c:v>HOUSTONIA LONGIFOLIA</c:v>
                </c:pt>
                <c:pt idx="71">
                  <c:v>MELILOTUS OFFICINALIS</c:v>
                </c:pt>
                <c:pt idx="72">
                  <c:v>OENOTHERA BIENNIS</c:v>
                </c:pt>
                <c:pt idx="73">
                  <c:v>PSORALEA ESCULENTA</c:v>
                </c:pt>
                <c:pt idx="74">
                  <c:v>PRUNUS PUMILA</c:v>
                </c:pt>
                <c:pt idx="75">
                  <c:v>ERIGERON CANADENSIS</c:v>
                </c:pt>
                <c:pt idx="76">
                  <c:v>POTENTILLA BIPINNATIFIDA</c:v>
                </c:pt>
                <c:pt idx="77">
                  <c:v>ERIGERON GLABELLUS</c:v>
                </c:pt>
                <c:pt idx="78">
                  <c:v>MELILOTUS SP.</c:v>
                </c:pt>
                <c:pt idx="79">
                  <c:v>COMANDRA UMBELLATA</c:v>
                </c:pt>
                <c:pt idx="80">
                  <c:v>ALLIUM SP.</c:v>
                </c:pt>
                <c:pt idx="81">
                  <c:v>ASTRAGALUS AGRESTIS</c:v>
                </c:pt>
                <c:pt idx="82">
                  <c:v>BERTEROA INCANA</c:v>
                </c:pt>
                <c:pt idx="83">
                  <c:v>CAREX FILIFOLIA</c:v>
                </c:pt>
                <c:pt idx="84">
                  <c:v>DANTHONIA PARRYI</c:v>
                </c:pt>
                <c:pt idx="85">
                  <c:v>ELEOCHARIS ACICULARIS</c:v>
                </c:pt>
                <c:pt idx="86">
                  <c:v>EUPHORBIA SERPYLLIFOLIA</c:v>
                </c:pt>
                <c:pt idx="87">
                  <c:v>GERANIUM BICKNELLII</c:v>
                </c:pt>
                <c:pt idx="88">
                  <c:v>LEPIDIUM SP.</c:v>
                </c:pt>
                <c:pt idx="89">
                  <c:v>LITHOSPERMUM ARVENSE</c:v>
                </c:pt>
                <c:pt idx="90">
                  <c:v>LITHOSPERMUM INCISUM</c:v>
                </c:pt>
                <c:pt idx="91">
                  <c:v>LYCHNIS SP.</c:v>
                </c:pt>
                <c:pt idx="92">
                  <c:v>PRUNUS AMERICANA</c:v>
                </c:pt>
                <c:pt idx="93">
                  <c:v>RANUNCULUS RHOMBOIDEUS</c:v>
                </c:pt>
                <c:pt idx="94">
                  <c:v>PHYSALIS VIRGINIANA</c:v>
                </c:pt>
                <c:pt idx="95">
                  <c:v>LATHYRUS SP.</c:v>
                </c:pt>
                <c:pt idx="96">
                  <c:v>VICIA SP.</c:v>
                </c:pt>
                <c:pt idx="97">
                  <c:v>SMILACINA STELLATA</c:v>
                </c:pt>
                <c:pt idx="98">
                  <c:v>ARCTOSTAPHYLOS UVA-URSI</c:v>
                </c:pt>
                <c:pt idx="99">
                  <c:v>MEDICAGO SP.</c:v>
                </c:pt>
              </c:strCache>
            </c:strRef>
          </c:cat>
          <c:val>
            <c:numRef>
              <c:f>'P 4 - CA Data Southeast Only'!$B$106:$B$205</c:f>
              <c:numCache>
                <c:formatCode>0.00%</c:formatCode>
                <c:ptCount val="100"/>
                <c:pt idx="0">
                  <c:v>0.689569536423841</c:v>
                </c:pt>
                <c:pt idx="1">
                  <c:v>0.53518211920529801</c:v>
                </c:pt>
                <c:pt idx="2">
                  <c:v>0.50393211920529801</c:v>
                </c:pt>
                <c:pt idx="3">
                  <c:v>0.45943708609271522</c:v>
                </c:pt>
                <c:pt idx="4">
                  <c:v>0.43004966887417218</c:v>
                </c:pt>
                <c:pt idx="5">
                  <c:v>0.40273178807947019</c:v>
                </c:pt>
                <c:pt idx="6">
                  <c:v>0.39879966887417218</c:v>
                </c:pt>
                <c:pt idx="7">
                  <c:v>0.36403145695364236</c:v>
                </c:pt>
                <c:pt idx="8">
                  <c:v>0.35637417218543044</c:v>
                </c:pt>
                <c:pt idx="9">
                  <c:v>0.3439569536423841</c:v>
                </c:pt>
                <c:pt idx="10">
                  <c:v>0.33940397350993379</c:v>
                </c:pt>
                <c:pt idx="11">
                  <c:v>0.32967715231788081</c:v>
                </c:pt>
                <c:pt idx="12">
                  <c:v>0.32512417218543044</c:v>
                </c:pt>
                <c:pt idx="13">
                  <c:v>0.28704470198675497</c:v>
                </c:pt>
                <c:pt idx="14">
                  <c:v>0.2822847682119205</c:v>
                </c:pt>
                <c:pt idx="15">
                  <c:v>0.27959437086092714</c:v>
                </c:pt>
                <c:pt idx="16">
                  <c:v>0.27566225165562913</c:v>
                </c:pt>
                <c:pt idx="17">
                  <c:v>0.26345198675496689</c:v>
                </c:pt>
                <c:pt idx="18">
                  <c:v>0.25413907284768211</c:v>
                </c:pt>
                <c:pt idx="19">
                  <c:v>0.2502069536423841</c:v>
                </c:pt>
                <c:pt idx="20">
                  <c:v>0.24006622516556286</c:v>
                </c:pt>
                <c:pt idx="21">
                  <c:v>0.23716887417218541</c:v>
                </c:pt>
                <c:pt idx="22">
                  <c:v>0.22475165562913907</c:v>
                </c:pt>
                <c:pt idx="23">
                  <c:v>0.22164735099337748</c:v>
                </c:pt>
                <c:pt idx="24">
                  <c:v>0.22164735099337748</c:v>
                </c:pt>
                <c:pt idx="25">
                  <c:v>0.20840231788079472</c:v>
                </c:pt>
                <c:pt idx="26">
                  <c:v>0.19039735099337748</c:v>
                </c:pt>
                <c:pt idx="27">
                  <c:v>0.18667218543046357</c:v>
                </c:pt>
                <c:pt idx="28">
                  <c:v>0.16576986754966888</c:v>
                </c:pt>
                <c:pt idx="29">
                  <c:v>0.15914735099337748</c:v>
                </c:pt>
                <c:pt idx="30">
                  <c:v>0.15542218543046357</c:v>
                </c:pt>
                <c:pt idx="31">
                  <c:v>0.14776490066225165</c:v>
                </c:pt>
                <c:pt idx="32">
                  <c:v>0.14776490066225165</c:v>
                </c:pt>
                <c:pt idx="33">
                  <c:v>0.14776490066225165</c:v>
                </c:pt>
                <c:pt idx="34">
                  <c:v>0.13845198675496689</c:v>
                </c:pt>
                <c:pt idx="35">
                  <c:v>0.13451986754966888</c:v>
                </c:pt>
                <c:pt idx="36">
                  <c:v>0.13451986754966888</c:v>
                </c:pt>
                <c:pt idx="37">
                  <c:v>0.13265728476821192</c:v>
                </c:pt>
                <c:pt idx="38">
                  <c:v>0.12313741721854304</c:v>
                </c:pt>
                <c:pt idx="39">
                  <c:v>0.12044701986754966</c:v>
                </c:pt>
                <c:pt idx="40">
                  <c:v>0.11651490066225165</c:v>
                </c:pt>
                <c:pt idx="41">
                  <c:v>8.1539735099337748E-2</c:v>
                </c:pt>
                <c:pt idx="42">
                  <c:v>7.8642384105960264E-2</c:v>
                </c:pt>
                <c:pt idx="43">
                  <c:v>7.8642384105960264E-2</c:v>
                </c:pt>
                <c:pt idx="44">
                  <c:v>7.4917218543046352E-2</c:v>
                </c:pt>
                <c:pt idx="45">
                  <c:v>7.3882450331125823E-2</c:v>
                </c:pt>
                <c:pt idx="46">
                  <c:v>7.3882450331125823E-2</c:v>
                </c:pt>
                <c:pt idx="47">
                  <c:v>7.3882450331125823E-2</c:v>
                </c:pt>
                <c:pt idx="48">
                  <c:v>7.3882450331125823E-2</c:v>
                </c:pt>
                <c:pt idx="49">
                  <c:v>7.3882450331125823E-2</c:v>
                </c:pt>
                <c:pt idx="50">
                  <c:v>7.3882450331125823E-2</c:v>
                </c:pt>
                <c:pt idx="51">
                  <c:v>7.2019867549668881E-2</c:v>
                </c:pt>
                <c:pt idx="52">
                  <c:v>6.7259933774834441E-2</c:v>
                </c:pt>
                <c:pt idx="53">
                  <c:v>6.5397350993377484E-2</c:v>
                </c:pt>
                <c:pt idx="54">
                  <c:v>6.5397350993377484E-2</c:v>
                </c:pt>
                <c:pt idx="55">
                  <c:v>6.1672185430463572E-2</c:v>
                </c:pt>
                <c:pt idx="56">
                  <c:v>6.0844370860927144E-2</c:v>
                </c:pt>
                <c:pt idx="57">
                  <c:v>5.6912251655629145E-2</c:v>
                </c:pt>
                <c:pt idx="58">
                  <c:v>5.4014900662251654E-2</c:v>
                </c:pt>
                <c:pt idx="59">
                  <c:v>5.4014900662251654E-2</c:v>
                </c:pt>
                <c:pt idx="60">
                  <c:v>5.3807947019867575E-2</c:v>
                </c:pt>
                <c:pt idx="61">
                  <c:v>5.3187086092715219E-2</c:v>
                </c:pt>
                <c:pt idx="62">
                  <c:v>5.0289735099337748E-2</c:v>
                </c:pt>
                <c:pt idx="63">
                  <c:v>4.925496688741722E-2</c:v>
                </c:pt>
                <c:pt idx="64">
                  <c:v>4.925496688741722E-2</c:v>
                </c:pt>
                <c:pt idx="65">
                  <c:v>4.925496688741722E-2</c:v>
                </c:pt>
                <c:pt idx="66">
                  <c:v>4.925496688741722E-2</c:v>
                </c:pt>
                <c:pt idx="67">
                  <c:v>4.7392384105960264E-2</c:v>
                </c:pt>
                <c:pt idx="68">
                  <c:v>4.3667218543046352E-2</c:v>
                </c:pt>
                <c:pt idx="69">
                  <c:v>4.2632450331125823E-2</c:v>
                </c:pt>
                <c:pt idx="70">
                  <c:v>4.2632450331125823E-2</c:v>
                </c:pt>
                <c:pt idx="71">
                  <c:v>4.2632450331125823E-2</c:v>
                </c:pt>
                <c:pt idx="72">
                  <c:v>4.2632450331125823E-2</c:v>
                </c:pt>
                <c:pt idx="73">
                  <c:v>4.2632450331125823E-2</c:v>
                </c:pt>
                <c:pt idx="74">
                  <c:v>4.0769867549668874E-2</c:v>
                </c:pt>
                <c:pt idx="75">
                  <c:v>3.6009933774834441E-2</c:v>
                </c:pt>
                <c:pt idx="76">
                  <c:v>3.6009933774834441E-2</c:v>
                </c:pt>
                <c:pt idx="77">
                  <c:v>3.4147350993377484E-2</c:v>
                </c:pt>
                <c:pt idx="78">
                  <c:v>3.4147350993377484E-2</c:v>
                </c:pt>
                <c:pt idx="79">
                  <c:v>3.14569536423841E-2</c:v>
                </c:pt>
                <c:pt idx="80">
                  <c:v>2.462748344370861E-2</c:v>
                </c:pt>
                <c:pt idx="81">
                  <c:v>2.462748344370861E-2</c:v>
                </c:pt>
                <c:pt idx="82">
                  <c:v>2.462748344370861E-2</c:v>
                </c:pt>
                <c:pt idx="83">
                  <c:v>2.462748344370861E-2</c:v>
                </c:pt>
                <c:pt idx="84">
                  <c:v>2.462748344370861E-2</c:v>
                </c:pt>
                <c:pt idx="85">
                  <c:v>2.462748344370861E-2</c:v>
                </c:pt>
                <c:pt idx="86">
                  <c:v>2.462748344370861E-2</c:v>
                </c:pt>
                <c:pt idx="87">
                  <c:v>2.462748344370861E-2</c:v>
                </c:pt>
                <c:pt idx="88">
                  <c:v>2.462748344370861E-2</c:v>
                </c:pt>
                <c:pt idx="89">
                  <c:v>2.462748344370861E-2</c:v>
                </c:pt>
                <c:pt idx="90">
                  <c:v>2.462748344370861E-2</c:v>
                </c:pt>
                <c:pt idx="91">
                  <c:v>2.462748344370861E-2</c:v>
                </c:pt>
                <c:pt idx="92">
                  <c:v>2.462748344370861E-2</c:v>
                </c:pt>
                <c:pt idx="93">
                  <c:v>2.462748344370861E-2</c:v>
                </c:pt>
                <c:pt idx="94">
                  <c:v>2.462748344370861E-2</c:v>
                </c:pt>
                <c:pt idx="95">
                  <c:v>2.2764900662251654E-2</c:v>
                </c:pt>
                <c:pt idx="96">
                  <c:v>2.2764900662251654E-2</c:v>
                </c:pt>
                <c:pt idx="97">
                  <c:v>2.0902317880794705E-2</c:v>
                </c:pt>
                <c:pt idx="98">
                  <c:v>1.800496688741722E-2</c:v>
                </c:pt>
                <c:pt idx="99">
                  <c:v>1.800496688741722E-2</c:v>
                </c:pt>
              </c:numCache>
            </c:numRef>
          </c:val>
        </c:ser>
        <c:dLbls>
          <c:showLegendKey val="0"/>
          <c:showVal val="0"/>
          <c:showCatName val="0"/>
          <c:showSerName val="0"/>
          <c:showPercent val="0"/>
          <c:showBubbleSize val="0"/>
        </c:dLbls>
        <c:gapWidth val="150"/>
        <c:axId val="66204800"/>
        <c:axId val="66206336"/>
      </c:barChart>
      <c:catAx>
        <c:axId val="66204800"/>
        <c:scaling>
          <c:orientation val="maxMin"/>
        </c:scaling>
        <c:delete val="0"/>
        <c:axPos val="l"/>
        <c:majorTickMark val="out"/>
        <c:minorTickMark val="none"/>
        <c:tickLblPos val="nextTo"/>
        <c:crossAx val="66206336"/>
        <c:crosses val="autoZero"/>
        <c:auto val="1"/>
        <c:lblAlgn val="ctr"/>
        <c:lblOffset val="100"/>
        <c:noMultiLvlLbl val="0"/>
      </c:catAx>
      <c:valAx>
        <c:axId val="66206336"/>
        <c:scaling>
          <c:orientation val="minMax"/>
        </c:scaling>
        <c:delete val="0"/>
        <c:axPos val="t"/>
        <c:majorGridlines/>
        <c:numFmt formatCode="0.00%" sourceLinked="1"/>
        <c:majorTickMark val="out"/>
        <c:minorTickMark val="none"/>
        <c:tickLblPos val="nextTo"/>
        <c:crossAx val="66204800"/>
        <c:crosses val="autoZero"/>
        <c:crossBetween val="between"/>
      </c:valAx>
      <c:spPr>
        <a:noFill/>
      </c:spPr>
    </c:plotArea>
    <c:legend>
      <c:legendPos val="tr"/>
      <c:layout>
        <c:manualLayout>
          <c:xMode val="edge"/>
          <c:yMode val="edge"/>
          <c:x val="0.87302928489904463"/>
          <c:y val="3.0431628581791936E-2"/>
          <c:w val="0.11734375840937408"/>
          <c:h val="1.3117818923341816E-2"/>
        </c:manualLayout>
      </c:layout>
      <c:overlay val="0"/>
      <c:spPr>
        <a:noFill/>
      </c:spPr>
    </c:legend>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22: Species Occurring at SWLS </a:t>
            </a:r>
            <a:r>
              <a:rPr lang="en-US" sz="1800" b="1" i="0" u="none" strike="noStrike" baseline="0"/>
              <a:t>Sites - SE region only (Corrected), n = 21</a:t>
            </a:r>
            <a:endParaRPr lang="en-US"/>
          </a:p>
        </c:rich>
      </c:tx>
      <c:overlay val="0"/>
    </c:title>
    <c:autoTitleDeleted val="0"/>
    <c:plotArea>
      <c:layout>
        <c:manualLayout>
          <c:layoutTarget val="inner"/>
          <c:xMode val="edge"/>
          <c:yMode val="edge"/>
          <c:x val="0.24714074803149738"/>
          <c:y val="6.1033235576868516E-2"/>
          <c:w val="0.71924944478094088"/>
          <c:h val="0.92214299031027569"/>
        </c:manualLayout>
      </c:layout>
      <c:barChart>
        <c:barDir val="bar"/>
        <c:grouping val="clustered"/>
        <c:varyColors val="0"/>
        <c:ser>
          <c:idx val="0"/>
          <c:order val="0"/>
          <c:tx>
            <c:strRef>
              <c:f>'P 4 - CA Data Southeast Only'!$G$105</c:f>
              <c:strCache>
                <c:ptCount val="1"/>
                <c:pt idx="0">
                  <c:v>% Occurrence</c:v>
                </c:pt>
              </c:strCache>
            </c:strRef>
          </c:tx>
          <c:spPr>
            <a:solidFill>
              <a:srgbClr val="00B050"/>
            </a:solidFill>
          </c:spPr>
          <c:invertIfNegative val="0"/>
          <c:cat>
            <c:strRef>
              <c:f>'P 4 - CA Data Southeast Only'!$F$106:$F$205</c:f>
              <c:strCache>
                <c:ptCount val="100"/>
                <c:pt idx="0">
                  <c:v>ZIZIA APTERA</c:v>
                </c:pt>
                <c:pt idx="1">
                  <c:v>CYPRIPEDIUM CANDIDUM</c:v>
                </c:pt>
                <c:pt idx="2">
                  <c:v>LIATRIS LIGULISTYLIS</c:v>
                </c:pt>
                <c:pt idx="3">
                  <c:v>SORGHASTRUM NUTANS</c:v>
                </c:pt>
                <c:pt idx="4">
                  <c:v>HYPOXIS HIRSUTA</c:v>
                </c:pt>
                <c:pt idx="5">
                  <c:v>ROSA ARKANSANA</c:v>
                </c:pt>
                <c:pt idx="6">
                  <c:v>THALICTRUM VENULOSUM</c:v>
                </c:pt>
                <c:pt idx="7">
                  <c:v>SISYRINCHIUM MUCRONATUM</c:v>
                </c:pt>
                <c:pt idx="8">
                  <c:v>ZIGADENUS ELEGANS</c:v>
                </c:pt>
                <c:pt idx="9">
                  <c:v>EQUISETUM FLUVIATILE</c:v>
                </c:pt>
                <c:pt idx="10">
                  <c:v>PEDICULARIS CANADENSIS</c:v>
                </c:pt>
                <c:pt idx="11">
                  <c:v>THALICTRUM DASYCARPUM</c:v>
                </c:pt>
                <c:pt idx="12">
                  <c:v>GLYCYRRHIZA LEPIDOTA</c:v>
                </c:pt>
                <c:pt idx="13">
                  <c:v>SOLIDAGO CANADENSIS</c:v>
                </c:pt>
                <c:pt idx="14">
                  <c:v>HELIANTHUS MAXIMILIANI</c:v>
                </c:pt>
                <c:pt idx="15">
                  <c:v>JUNCUS BALTICUS</c:v>
                </c:pt>
                <c:pt idx="16">
                  <c:v>CYPRIPEDIUM CALCEOLUS VAR PARVIFLORUM</c:v>
                </c:pt>
                <c:pt idx="17">
                  <c:v>DALEA PURPUREA VAR PURPUREA</c:v>
                </c:pt>
                <c:pt idx="18">
                  <c:v>VIOLA NEPHROPHYLLA</c:v>
                </c:pt>
                <c:pt idx="19">
                  <c:v>ASTER LAEVIS</c:v>
                </c:pt>
                <c:pt idx="20">
                  <c:v>HIEROCHLOE ODORATA</c:v>
                </c:pt>
                <c:pt idx="21">
                  <c:v>LITHOSPERMUM CANESCENS</c:v>
                </c:pt>
                <c:pt idx="22">
                  <c:v>AGOSERIS GLAUCA</c:v>
                </c:pt>
                <c:pt idx="23">
                  <c:v>POLYGALA SENEGA</c:v>
                </c:pt>
                <c:pt idx="24">
                  <c:v>EQUISETUM ARVENSE</c:v>
                </c:pt>
                <c:pt idx="25">
                  <c:v>MUHLENBERGIA GLOMERATA</c:v>
                </c:pt>
                <c:pt idx="26">
                  <c:v>SALIX SP.</c:v>
                </c:pt>
                <c:pt idx="27">
                  <c:v>LATHYRUS PALUSTRIS</c:v>
                </c:pt>
                <c:pt idx="28">
                  <c:v>POA PRATENSIS</c:v>
                </c:pt>
                <c:pt idx="29">
                  <c:v>COMANDRA UMBELLATA</c:v>
                </c:pt>
                <c:pt idx="30">
                  <c:v>SISYRINCHIUM MONTANUM</c:v>
                </c:pt>
                <c:pt idx="31">
                  <c:v>SOLIDAGO RIGIDA</c:v>
                </c:pt>
                <c:pt idx="32">
                  <c:v>PEDICULARIS SP.</c:v>
                </c:pt>
                <c:pt idx="33">
                  <c:v>PRENANTHES RACEMOSA</c:v>
                </c:pt>
                <c:pt idx="34">
                  <c:v>GALIUM BOREALE</c:v>
                </c:pt>
                <c:pt idx="35">
                  <c:v>SPOROBOLUS HETEROLEPIS</c:v>
                </c:pt>
                <c:pt idx="36">
                  <c:v>ANDROPOGON SCOPARIUS</c:v>
                </c:pt>
                <c:pt idx="37">
                  <c:v>THLASPI ARVENSE</c:v>
                </c:pt>
                <c:pt idx="38">
                  <c:v>FRAGARIA VIRGINIANA</c:v>
                </c:pt>
                <c:pt idx="39">
                  <c:v>SENECIO AUREUS</c:v>
                </c:pt>
                <c:pt idx="40">
                  <c:v>ZIZIA AUREA</c:v>
                </c:pt>
                <c:pt idx="41">
                  <c:v>LATHYRUS SP.</c:v>
                </c:pt>
                <c:pt idx="42">
                  <c:v>VICIA SP.</c:v>
                </c:pt>
                <c:pt idx="43">
                  <c:v>CAREX SPP.</c:v>
                </c:pt>
                <c:pt idx="44">
                  <c:v>BETULA PUMILA</c:v>
                </c:pt>
                <c:pt idx="45">
                  <c:v>CIRSIUM FLODMANII</c:v>
                </c:pt>
                <c:pt idx="46">
                  <c:v>TARAXACUM OFFICINALE</c:v>
                </c:pt>
                <c:pt idx="47">
                  <c:v>HIERACIUM SP.</c:v>
                </c:pt>
                <c:pt idx="48">
                  <c:v>ELAEAGNUS COMMUTATA</c:v>
                </c:pt>
                <c:pt idx="49">
                  <c:v>ASCLEPIAS SP.</c:v>
                </c:pt>
                <c:pt idx="50">
                  <c:v>LACTUCA SP.</c:v>
                </c:pt>
                <c:pt idx="51">
                  <c:v>POA SP.</c:v>
                </c:pt>
                <c:pt idx="52">
                  <c:v>SISYRINCHIUM CAMPESTRE</c:v>
                </c:pt>
                <c:pt idx="53">
                  <c:v>SYMPHORICARPOS OCCIDENTALIS</c:v>
                </c:pt>
                <c:pt idx="54">
                  <c:v>PARNASSIA SP.</c:v>
                </c:pt>
                <c:pt idx="55">
                  <c:v>HELIANTHUS NUTTALLII</c:v>
                </c:pt>
                <c:pt idx="56">
                  <c:v>CYPRIPEDIUM CALCEOLUS VAR PUBESCENS</c:v>
                </c:pt>
                <c:pt idx="57">
                  <c:v>SMILACINA STELLATA</c:v>
                </c:pt>
                <c:pt idx="58">
                  <c:v>AGROPYRON TRACHYCAULUM</c:v>
                </c:pt>
                <c:pt idx="59">
                  <c:v>POTENTILLA FRUTICOSA</c:v>
                </c:pt>
                <c:pt idx="60">
                  <c:v>AGROSTIS STOLONIFERA</c:v>
                </c:pt>
                <c:pt idx="61">
                  <c:v>SONCHUS SP.</c:v>
                </c:pt>
                <c:pt idx="62">
                  <c:v>SENECIO SP.</c:v>
                </c:pt>
                <c:pt idx="63">
                  <c:v>TOFIELDIA GLUTINOSA</c:v>
                </c:pt>
                <c:pt idx="64">
                  <c:v>MUHLENBERGIA RICHARDSONIS</c:v>
                </c:pt>
                <c:pt idx="65">
                  <c:v>STEIRONEMA QUADRIFLORUM</c:v>
                </c:pt>
                <c:pt idx="66">
                  <c:v>VIOLA PEDATIFIDA</c:v>
                </c:pt>
                <c:pt idx="67">
                  <c:v>ANTENNARIA SP.</c:v>
                </c:pt>
                <c:pt idx="68">
                  <c:v>ASTER HESPERIUS</c:v>
                </c:pt>
                <c:pt idx="69">
                  <c:v>CREPIS TECTORUM</c:v>
                </c:pt>
                <c:pt idx="70">
                  <c:v>EPILOBIUM SP.</c:v>
                </c:pt>
                <c:pt idx="71">
                  <c:v>SENECIO CANUS</c:v>
                </c:pt>
                <c:pt idx="72">
                  <c:v>STIPA SP.</c:v>
                </c:pt>
                <c:pt idx="73">
                  <c:v>ALLIUM STELLATUM</c:v>
                </c:pt>
                <c:pt idx="74">
                  <c:v>ASTER SP.</c:v>
                </c:pt>
                <c:pt idx="75">
                  <c:v>ERIGERON GLABELLUS</c:v>
                </c:pt>
                <c:pt idx="76">
                  <c:v>MELILOTUS SP.</c:v>
                </c:pt>
                <c:pt idx="77">
                  <c:v>ASTRAGALUS SP.</c:v>
                </c:pt>
                <c:pt idx="78">
                  <c:v>CICUTA SP.</c:v>
                </c:pt>
                <c:pt idx="79">
                  <c:v>POA PALUSTRIS</c:v>
                </c:pt>
                <c:pt idx="80">
                  <c:v>RUDBECKIA HIRTA</c:v>
                </c:pt>
                <c:pt idx="81">
                  <c:v>ASCLEPIAS OVALIFOLIA</c:v>
                </c:pt>
                <c:pt idx="82">
                  <c:v>ANEMONE MULTIFIDA</c:v>
                </c:pt>
                <c:pt idx="83">
                  <c:v>ACER NEGUNDO</c:v>
                </c:pt>
                <c:pt idx="84">
                  <c:v>PSORALEA ESCULENTA</c:v>
                </c:pt>
                <c:pt idx="85">
                  <c:v>SCIRPUS SP.</c:v>
                </c:pt>
                <c:pt idx="86">
                  <c:v>GAILLARDIA ARISTATA</c:v>
                </c:pt>
                <c:pt idx="87">
                  <c:v>PANICUM CAPILLARE</c:v>
                </c:pt>
                <c:pt idx="88">
                  <c:v>POTENTILLA BIPINNATIFIDA</c:v>
                </c:pt>
                <c:pt idx="89">
                  <c:v>GENTIANA ANDREWSII</c:v>
                </c:pt>
                <c:pt idx="90">
                  <c:v>GLYCERIA SP.</c:v>
                </c:pt>
                <c:pt idx="91">
                  <c:v>SOLIDAGO CANADENSIS VAR GILVOCANESCENS</c:v>
                </c:pt>
                <c:pt idx="92">
                  <c:v>SPARTINA GRACILIS</c:v>
                </c:pt>
                <c:pt idx="93">
                  <c:v>CASTILLEJA COCCINEA</c:v>
                </c:pt>
                <c:pt idx="94">
                  <c:v>CRATAEGUS SP.</c:v>
                </c:pt>
                <c:pt idx="95">
                  <c:v>PANICUM VIRGATUM</c:v>
                </c:pt>
                <c:pt idx="96">
                  <c:v>PSORALEA ARGOPHYLLA</c:v>
                </c:pt>
                <c:pt idx="97">
                  <c:v>HELIANTHUS X LAETIFLORUS</c:v>
                </c:pt>
                <c:pt idx="98">
                  <c:v>AGROSTIS SCABRA</c:v>
                </c:pt>
                <c:pt idx="99">
                  <c:v>ASTRAGALUS CANADENSIS</c:v>
                </c:pt>
              </c:strCache>
            </c:strRef>
          </c:cat>
          <c:val>
            <c:numRef>
              <c:f>'P 4 - CA Data Southeast Only'!$G$106:$G$205</c:f>
              <c:numCache>
                <c:formatCode>0.00%</c:formatCode>
                <c:ptCount val="100"/>
                <c:pt idx="0">
                  <c:v>0.65310627562283186</c:v>
                </c:pt>
                <c:pt idx="1">
                  <c:v>0.57395143487858713</c:v>
                </c:pt>
                <c:pt idx="2">
                  <c:v>0.39514348785871961</c:v>
                </c:pt>
                <c:pt idx="3">
                  <c:v>0.35162409334594769</c:v>
                </c:pt>
                <c:pt idx="4">
                  <c:v>0.33711762850835697</c:v>
                </c:pt>
                <c:pt idx="5">
                  <c:v>0.33554083885209707</c:v>
                </c:pt>
                <c:pt idx="6">
                  <c:v>0.33175654367707352</c:v>
                </c:pt>
                <c:pt idx="7">
                  <c:v>0.32134973194575844</c:v>
                </c:pt>
                <c:pt idx="8">
                  <c:v>0.31851151056449073</c:v>
                </c:pt>
                <c:pt idx="9">
                  <c:v>0.30810469883317565</c:v>
                </c:pt>
                <c:pt idx="10">
                  <c:v>0.27499211605171869</c:v>
                </c:pt>
                <c:pt idx="11">
                  <c:v>0.26553137811415961</c:v>
                </c:pt>
                <c:pt idx="12">
                  <c:v>0.26426994638915169</c:v>
                </c:pt>
                <c:pt idx="13">
                  <c:v>0.23746452223273418</c:v>
                </c:pt>
                <c:pt idx="14">
                  <c:v>0.23399558498896245</c:v>
                </c:pt>
                <c:pt idx="15">
                  <c:v>0.22579627877641123</c:v>
                </c:pt>
                <c:pt idx="16">
                  <c:v>0.21286660359508042</c:v>
                </c:pt>
                <c:pt idx="17">
                  <c:v>0.20845159255755286</c:v>
                </c:pt>
                <c:pt idx="18">
                  <c:v>0.20466729738252915</c:v>
                </c:pt>
                <c:pt idx="19">
                  <c:v>0.20435193945127716</c:v>
                </c:pt>
                <c:pt idx="20">
                  <c:v>0.19836013875748973</c:v>
                </c:pt>
                <c:pt idx="21">
                  <c:v>0.19268369599495427</c:v>
                </c:pt>
                <c:pt idx="22">
                  <c:v>0.18511510564490696</c:v>
                </c:pt>
                <c:pt idx="23">
                  <c:v>0.18511510564490696</c:v>
                </c:pt>
                <c:pt idx="24">
                  <c:v>0.17565436770734782</c:v>
                </c:pt>
                <c:pt idx="25">
                  <c:v>0.17313150425733204</c:v>
                </c:pt>
                <c:pt idx="26">
                  <c:v>0.17281614632608011</c:v>
                </c:pt>
                <c:pt idx="27">
                  <c:v>0.16903185115105643</c:v>
                </c:pt>
                <c:pt idx="28">
                  <c:v>0.16871649321980448</c:v>
                </c:pt>
                <c:pt idx="29">
                  <c:v>0.16240933459476503</c:v>
                </c:pt>
                <c:pt idx="30">
                  <c:v>0.15988647114474927</c:v>
                </c:pt>
                <c:pt idx="31">
                  <c:v>0.14979501734468625</c:v>
                </c:pt>
                <c:pt idx="32">
                  <c:v>0.14411857458215072</c:v>
                </c:pt>
                <c:pt idx="33">
                  <c:v>0.14411857458215072</c:v>
                </c:pt>
                <c:pt idx="34">
                  <c:v>0.13276568905707975</c:v>
                </c:pt>
                <c:pt idx="35">
                  <c:v>0.13213497319457584</c:v>
                </c:pt>
                <c:pt idx="36">
                  <c:v>0.12929675181330808</c:v>
                </c:pt>
                <c:pt idx="37">
                  <c:v>0.12298959318826867</c:v>
                </c:pt>
                <c:pt idx="38">
                  <c:v>0.12235887732576478</c:v>
                </c:pt>
                <c:pt idx="39">
                  <c:v>0.11479028697571741</c:v>
                </c:pt>
                <c:pt idx="40">
                  <c:v>0.10532954903815828</c:v>
                </c:pt>
                <c:pt idx="41">
                  <c:v>0.1031220435193945</c:v>
                </c:pt>
                <c:pt idx="42">
                  <c:v>0.1031220435193945</c:v>
                </c:pt>
                <c:pt idx="43">
                  <c:v>9.7760958688110994E-2</c:v>
                </c:pt>
                <c:pt idx="44">
                  <c:v>9.7445600756858985E-2</c:v>
                </c:pt>
                <c:pt idx="45">
                  <c:v>9.1138442131819611E-2</c:v>
                </c:pt>
                <c:pt idx="46">
                  <c:v>9.1138442131819611E-2</c:v>
                </c:pt>
                <c:pt idx="47">
                  <c:v>8.987701040681173E-2</c:v>
                </c:pt>
                <c:pt idx="48">
                  <c:v>8.5777357300536095E-2</c:v>
                </c:pt>
                <c:pt idx="49">
                  <c:v>8.1993062125512453E-2</c:v>
                </c:pt>
                <c:pt idx="50">
                  <c:v>8.1993062125512453E-2</c:v>
                </c:pt>
                <c:pt idx="51">
                  <c:v>8.1993062125512453E-2</c:v>
                </c:pt>
                <c:pt idx="52">
                  <c:v>8.1993062125512453E-2</c:v>
                </c:pt>
                <c:pt idx="53">
                  <c:v>8.0416272469252592E-2</c:v>
                </c:pt>
                <c:pt idx="54">
                  <c:v>7.5370545569221056E-2</c:v>
                </c:pt>
                <c:pt idx="55">
                  <c:v>7.221696625670132E-2</c:v>
                </c:pt>
                <c:pt idx="56">
                  <c:v>7.0009460737937554E-2</c:v>
                </c:pt>
                <c:pt idx="57">
                  <c:v>7.0009460737937554E-2</c:v>
                </c:pt>
                <c:pt idx="58">
                  <c:v>6.4648375906654038E-2</c:v>
                </c:pt>
                <c:pt idx="59">
                  <c:v>6.2756228319142293E-2</c:v>
                </c:pt>
                <c:pt idx="60">
                  <c:v>6.2125512456638277E-2</c:v>
                </c:pt>
                <c:pt idx="61">
                  <c:v>6.2125512456638277E-2</c:v>
                </c:pt>
                <c:pt idx="62">
                  <c:v>5.5502995900346887E-2</c:v>
                </c:pt>
                <c:pt idx="63">
                  <c:v>5.5502995900346887E-2</c:v>
                </c:pt>
                <c:pt idx="64">
                  <c:v>5.0141911069063377E-2</c:v>
                </c:pt>
                <c:pt idx="65">
                  <c:v>5.0141911069063377E-2</c:v>
                </c:pt>
                <c:pt idx="66">
                  <c:v>4.8880479344055497E-2</c:v>
                </c:pt>
                <c:pt idx="67">
                  <c:v>4.3519394512771994E-2</c:v>
                </c:pt>
                <c:pt idx="68">
                  <c:v>4.1942604856512133E-2</c:v>
                </c:pt>
                <c:pt idx="69">
                  <c:v>4.0996531062756227E-2</c:v>
                </c:pt>
                <c:pt idx="70">
                  <c:v>4.0996531062756227E-2</c:v>
                </c:pt>
                <c:pt idx="71">
                  <c:v>4.0996531062756227E-2</c:v>
                </c:pt>
                <c:pt idx="72">
                  <c:v>4.0996531062756227E-2</c:v>
                </c:pt>
                <c:pt idx="73">
                  <c:v>3.5635446231472717E-2</c:v>
                </c:pt>
                <c:pt idx="74">
                  <c:v>3.5635446231472717E-2</c:v>
                </c:pt>
                <c:pt idx="75">
                  <c:v>3.5635446231472717E-2</c:v>
                </c:pt>
                <c:pt idx="76">
                  <c:v>3.5635446231472717E-2</c:v>
                </c:pt>
                <c:pt idx="77">
                  <c:v>3.4374014506464837E-2</c:v>
                </c:pt>
                <c:pt idx="78">
                  <c:v>3.4374014506464837E-2</c:v>
                </c:pt>
                <c:pt idx="79">
                  <c:v>3.4374014506464837E-2</c:v>
                </c:pt>
                <c:pt idx="80">
                  <c:v>3.3743298643960917E-2</c:v>
                </c:pt>
                <c:pt idx="81">
                  <c:v>3.0274361400189201E-2</c:v>
                </c:pt>
                <c:pt idx="82">
                  <c:v>2.901292967518132E-2</c:v>
                </c:pt>
                <c:pt idx="83">
                  <c:v>2.7751497950173443E-2</c:v>
                </c:pt>
                <c:pt idx="84">
                  <c:v>2.7751497950173443E-2</c:v>
                </c:pt>
                <c:pt idx="85">
                  <c:v>2.7751497950173443E-2</c:v>
                </c:pt>
                <c:pt idx="86">
                  <c:v>2.1128981393882054E-2</c:v>
                </c:pt>
                <c:pt idx="87">
                  <c:v>2.1128981393882054E-2</c:v>
                </c:pt>
                <c:pt idx="88">
                  <c:v>2.1128981393882054E-2</c:v>
                </c:pt>
                <c:pt idx="89">
                  <c:v>1.7029328287606421E-2</c:v>
                </c:pt>
                <c:pt idx="90">
                  <c:v>1.5767896562598541E-2</c:v>
                </c:pt>
                <c:pt idx="91">
                  <c:v>1.450646483759066E-2</c:v>
                </c:pt>
                <c:pt idx="92">
                  <c:v>1.450646483759066E-2</c:v>
                </c:pt>
                <c:pt idx="93">
                  <c:v>7.8839482812992703E-3</c:v>
                </c:pt>
                <c:pt idx="94">
                  <c:v>7.8839482812992703E-3</c:v>
                </c:pt>
                <c:pt idx="95">
                  <c:v>7.8839482812992703E-3</c:v>
                </c:pt>
                <c:pt idx="96">
                  <c:v>7.8839482812992703E-3</c:v>
                </c:pt>
                <c:pt idx="97">
                  <c:v>3.7842951750236553E-3</c:v>
                </c:pt>
                <c:pt idx="98">
                  <c:v>1.2614317250078805E-3</c:v>
                </c:pt>
                <c:pt idx="99">
                  <c:v>1.2614317250078805E-3</c:v>
                </c:pt>
              </c:numCache>
            </c:numRef>
          </c:val>
        </c:ser>
        <c:dLbls>
          <c:showLegendKey val="0"/>
          <c:showVal val="0"/>
          <c:showCatName val="0"/>
          <c:showSerName val="0"/>
          <c:showPercent val="0"/>
          <c:showBubbleSize val="0"/>
        </c:dLbls>
        <c:gapWidth val="150"/>
        <c:axId val="66214528"/>
        <c:axId val="66220416"/>
      </c:barChart>
      <c:catAx>
        <c:axId val="66214528"/>
        <c:scaling>
          <c:orientation val="maxMin"/>
        </c:scaling>
        <c:delete val="0"/>
        <c:axPos val="l"/>
        <c:majorTickMark val="out"/>
        <c:minorTickMark val="none"/>
        <c:tickLblPos val="nextTo"/>
        <c:crossAx val="66220416"/>
        <c:crosses val="autoZero"/>
        <c:auto val="1"/>
        <c:lblAlgn val="ctr"/>
        <c:lblOffset val="100"/>
        <c:noMultiLvlLbl val="0"/>
      </c:catAx>
      <c:valAx>
        <c:axId val="66220416"/>
        <c:scaling>
          <c:orientation val="minMax"/>
        </c:scaling>
        <c:delete val="0"/>
        <c:axPos val="t"/>
        <c:majorGridlines/>
        <c:numFmt formatCode="0.00%" sourceLinked="1"/>
        <c:majorTickMark val="out"/>
        <c:minorTickMark val="none"/>
        <c:tickLblPos val="nextTo"/>
        <c:crossAx val="66214528"/>
        <c:crosses val="autoZero"/>
        <c:crossBetween val="between"/>
      </c:valAx>
    </c:plotArea>
    <c:legend>
      <c:legendPos val="tr"/>
      <c:layout>
        <c:manualLayout>
          <c:xMode val="edge"/>
          <c:yMode val="edge"/>
          <c:x val="0.86837421764587752"/>
          <c:y val="3.1899836690255881E-2"/>
          <c:w val="0.11720270543105252"/>
          <c:h val="1.3124959815515791E-2"/>
        </c:manualLayout>
      </c:layout>
      <c:overlay val="0"/>
    </c:legend>
    <c:plotVisOnly val="1"/>
    <c:dispBlanksAs val="gap"/>
    <c:showDLblsOverMax val="0"/>
  </c:chart>
  <c:printSettings>
    <c:headerFooter/>
    <c:pageMargins b="0.75000000000000344" l="0.70000000000000062" r="0.70000000000000062" t="0.75000000000000344"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23: Species Occurring at WPFO </a:t>
            </a:r>
            <a:r>
              <a:rPr lang="en-US" sz="1800" b="1" i="0" u="none" strike="noStrike" baseline="0"/>
              <a:t>Sites - SE region only (Corrected), n = 31</a:t>
            </a:r>
            <a:endParaRPr lang="en-US"/>
          </a:p>
        </c:rich>
      </c:tx>
      <c:overlay val="0"/>
    </c:title>
    <c:autoTitleDeleted val="0"/>
    <c:plotArea>
      <c:layout>
        <c:manualLayout>
          <c:layoutTarget val="inner"/>
          <c:xMode val="edge"/>
          <c:yMode val="edge"/>
          <c:x val="0.30665998682937901"/>
          <c:y val="6.0957932386767506E-2"/>
          <c:w val="0.65571299385896087"/>
          <c:h val="0.92224215958199551"/>
        </c:manualLayout>
      </c:layout>
      <c:barChart>
        <c:barDir val="bar"/>
        <c:grouping val="clustered"/>
        <c:varyColors val="0"/>
        <c:ser>
          <c:idx val="0"/>
          <c:order val="0"/>
          <c:tx>
            <c:strRef>
              <c:f>'P 4 - CA Data Southeast Only'!$L$105</c:f>
              <c:strCache>
                <c:ptCount val="1"/>
                <c:pt idx="0">
                  <c:v>% Occurrence</c:v>
                </c:pt>
              </c:strCache>
            </c:strRef>
          </c:tx>
          <c:spPr>
            <a:solidFill>
              <a:srgbClr val="C00000"/>
            </a:solidFill>
          </c:spPr>
          <c:invertIfNegative val="0"/>
          <c:cat>
            <c:strRef>
              <c:f>'P 4 - CA Data Southeast Only'!$K$106:$K$205</c:f>
              <c:strCache>
                <c:ptCount val="100"/>
                <c:pt idx="0">
                  <c:v>PLATANTHERA PRAECLARA</c:v>
                </c:pt>
                <c:pt idx="1">
                  <c:v>SALIX SP.</c:v>
                </c:pt>
                <c:pt idx="2">
                  <c:v>SOLIDAGO GRAMINIFOLIA</c:v>
                </c:pt>
                <c:pt idx="3">
                  <c:v>POTENTILLA ANSERINA</c:v>
                </c:pt>
                <c:pt idx="4">
                  <c:v>CAREX SP.</c:v>
                </c:pt>
                <c:pt idx="5">
                  <c:v>PRUNELLA VULGARIS</c:v>
                </c:pt>
                <c:pt idx="6">
                  <c:v>JUNCUS BALTICUS</c:v>
                </c:pt>
                <c:pt idx="7">
                  <c:v>POTENTILLA FRUTICOSA</c:v>
                </c:pt>
                <c:pt idx="8">
                  <c:v>HELIANTHUS NUTTALLII</c:v>
                </c:pt>
                <c:pt idx="9">
                  <c:v>CALAMAGROSTIS SP.</c:v>
                </c:pt>
                <c:pt idx="10">
                  <c:v>GLYCERIA SP.</c:v>
                </c:pt>
                <c:pt idx="11">
                  <c:v>SPARTINA PECTINATA</c:v>
                </c:pt>
                <c:pt idx="12">
                  <c:v>CAREX SPP.</c:v>
                </c:pt>
                <c:pt idx="13">
                  <c:v>STEIRONEMA QUADRIFLORUM</c:v>
                </c:pt>
                <c:pt idx="14">
                  <c:v>TRIGLOCHIN MARITIMA</c:v>
                </c:pt>
                <c:pt idx="15">
                  <c:v>ASTER HESPERIUS</c:v>
                </c:pt>
                <c:pt idx="16">
                  <c:v>SONCHUS ARVENSIS</c:v>
                </c:pt>
                <c:pt idx="17">
                  <c:v>HYPOXIS HIRSUTA</c:v>
                </c:pt>
                <c:pt idx="18">
                  <c:v>MUHLENBERGIA RICHARDSONIS</c:v>
                </c:pt>
                <c:pt idx="19">
                  <c:v>EQUISETUM SP.</c:v>
                </c:pt>
                <c:pt idx="20">
                  <c:v>CIRSIUM ARVENSE</c:v>
                </c:pt>
                <c:pt idx="21">
                  <c:v>ERIGERON PHILADELPHICUS</c:v>
                </c:pt>
                <c:pt idx="22">
                  <c:v>LYSIMACHIA CILIATA</c:v>
                </c:pt>
                <c:pt idx="23">
                  <c:v>CALAMAGROSTIS INEXPANSA</c:v>
                </c:pt>
                <c:pt idx="24">
                  <c:v>TYPHA LATIFOLIA</c:v>
                </c:pt>
                <c:pt idx="25">
                  <c:v>SENECIO AUREUS</c:v>
                </c:pt>
                <c:pt idx="26">
                  <c:v>VIOLA SP.</c:v>
                </c:pt>
                <c:pt idx="27">
                  <c:v>GALIUM BOREALE</c:v>
                </c:pt>
                <c:pt idx="28">
                  <c:v>PRUNUS PUMILA</c:v>
                </c:pt>
                <c:pt idx="29">
                  <c:v>ERIGERON SP.</c:v>
                </c:pt>
                <c:pt idx="30">
                  <c:v>DESCHAMPSIA CAESPITOSA</c:v>
                </c:pt>
                <c:pt idx="31">
                  <c:v>ELAEAGNUS COMMUTATA</c:v>
                </c:pt>
                <c:pt idx="32">
                  <c:v>GLYCERIA STRIATA</c:v>
                </c:pt>
                <c:pt idx="33">
                  <c:v>ROSA WOODSII</c:v>
                </c:pt>
                <c:pt idx="34">
                  <c:v>SPARTINA GRACILIS</c:v>
                </c:pt>
                <c:pt idx="35">
                  <c:v>RUDBECKIA HIRTA</c:v>
                </c:pt>
                <c:pt idx="36">
                  <c:v>LOBELIA SPICATA</c:v>
                </c:pt>
                <c:pt idx="37">
                  <c:v>BETULA PUMILA</c:v>
                </c:pt>
                <c:pt idx="38">
                  <c:v>SALIX EXIGUA</c:v>
                </c:pt>
                <c:pt idx="39">
                  <c:v>PHLEUM PRATENSE</c:v>
                </c:pt>
                <c:pt idx="40">
                  <c:v>ZIGADENUS ELEGANS</c:v>
                </c:pt>
                <c:pt idx="41">
                  <c:v>ASCLEPIAS INCARNATA</c:v>
                </c:pt>
                <c:pt idx="42">
                  <c:v>CORYLUS CORNUTA</c:v>
                </c:pt>
                <c:pt idx="43">
                  <c:v>MENTHA ARVENSIS</c:v>
                </c:pt>
                <c:pt idx="44">
                  <c:v>HIERACIUM SP.</c:v>
                </c:pt>
                <c:pt idx="45">
                  <c:v>ASTER SP.</c:v>
                </c:pt>
                <c:pt idx="46">
                  <c:v>SPIRAEA ALBA</c:v>
                </c:pt>
                <c:pt idx="47">
                  <c:v>AGROPYRON REPENS</c:v>
                </c:pt>
                <c:pt idx="48">
                  <c:v>PHALARIS ARUNDINACEA</c:v>
                </c:pt>
                <c:pt idx="49">
                  <c:v>SENECIO SP.</c:v>
                </c:pt>
                <c:pt idx="50">
                  <c:v>SOLIDAGO RIDDELLII</c:v>
                </c:pt>
                <c:pt idx="51">
                  <c:v>PEDICULARIS CANADENSIS</c:v>
                </c:pt>
                <c:pt idx="52">
                  <c:v>SPHAGNUM SP.</c:v>
                </c:pt>
                <c:pt idx="53">
                  <c:v>VIOLA NEPHROPHYLLA</c:v>
                </c:pt>
                <c:pt idx="54">
                  <c:v>PEDICULARIS SP.</c:v>
                </c:pt>
                <c:pt idx="55">
                  <c:v>ANDROPOGON GERARDII</c:v>
                </c:pt>
                <c:pt idx="56">
                  <c:v>MEDICAGO LUPULINA</c:v>
                </c:pt>
                <c:pt idx="57">
                  <c:v>PANICUM SP.</c:v>
                </c:pt>
                <c:pt idx="58">
                  <c:v>FESTUCA OVINA</c:v>
                </c:pt>
                <c:pt idx="59">
                  <c:v>ZIZIA APTERA</c:v>
                </c:pt>
                <c:pt idx="60">
                  <c:v>MENTHA SP.</c:v>
                </c:pt>
                <c:pt idx="61">
                  <c:v>TRIFOLIUM REPENS</c:v>
                </c:pt>
                <c:pt idx="62">
                  <c:v>MELILOTUS SP.</c:v>
                </c:pt>
                <c:pt idx="63">
                  <c:v>AGROSTIS STOLONIFERA</c:v>
                </c:pt>
                <c:pt idx="64">
                  <c:v>RIBES SP.</c:v>
                </c:pt>
                <c:pt idx="65">
                  <c:v>TRIFOLIUM PRATENSE</c:v>
                </c:pt>
                <c:pt idx="66">
                  <c:v>CAREX VIRIDULA</c:v>
                </c:pt>
                <c:pt idx="67">
                  <c:v>CICUTA MACULATA</c:v>
                </c:pt>
                <c:pt idx="68">
                  <c:v>CYPERUS SP.</c:v>
                </c:pt>
                <c:pt idx="69">
                  <c:v>GYPSOPHILA SP.</c:v>
                </c:pt>
                <c:pt idx="70">
                  <c:v>HELIANTHUS ANNUUS</c:v>
                </c:pt>
                <c:pt idx="71">
                  <c:v>LOBELIA SP.</c:v>
                </c:pt>
                <c:pt idx="72">
                  <c:v>MUHLENBERGIA SP.</c:v>
                </c:pt>
                <c:pt idx="73">
                  <c:v>MUHLENBERGIA RACEMOSA</c:v>
                </c:pt>
                <c:pt idx="74">
                  <c:v>NUPHAR VARIEGATUM</c:v>
                </c:pt>
                <c:pt idx="75">
                  <c:v>TYPHA ANGUSTIFOLIA</c:v>
                </c:pt>
                <c:pt idx="76">
                  <c:v>ASTER CILIOLATUS</c:v>
                </c:pt>
                <c:pt idx="77">
                  <c:v>CASTILLEJA COCCINEA</c:v>
                </c:pt>
                <c:pt idx="78">
                  <c:v>CYPRIPEDIUM CALCEOLUS VAR PUBESCENS</c:v>
                </c:pt>
                <c:pt idx="79">
                  <c:v>EQUISETUM ARVENSE</c:v>
                </c:pt>
                <c:pt idx="80">
                  <c:v>ROSA SP.</c:v>
                </c:pt>
                <c:pt idx="81">
                  <c:v>ALISMA PLANTAGO-AQUATICA</c:v>
                </c:pt>
                <c:pt idx="82">
                  <c:v>ALNUS RUGOSA VAR AMERICANA</c:v>
                </c:pt>
                <c:pt idx="83">
                  <c:v>ARCTOSTAPHYLOS UVA-URSI</c:v>
                </c:pt>
                <c:pt idx="84">
                  <c:v>CICUTA SP.</c:v>
                </c:pt>
                <c:pt idx="85">
                  <c:v>ELEOCHARIS SP.</c:v>
                </c:pt>
                <c:pt idx="86">
                  <c:v>MEDICAGO SP.</c:v>
                </c:pt>
                <c:pt idx="87">
                  <c:v>SPIRANTHES MAGNICAMPORUM</c:v>
                </c:pt>
                <c:pt idx="88">
                  <c:v>AGROSTIS SCABRA</c:v>
                </c:pt>
                <c:pt idx="89">
                  <c:v>ACHILLEA MILLEFOLIUM</c:v>
                </c:pt>
                <c:pt idx="90">
                  <c:v>QUERCUS MACROCARPA</c:v>
                </c:pt>
                <c:pt idx="91">
                  <c:v>POPULUS DELTOIDES</c:v>
                </c:pt>
                <c:pt idx="92">
                  <c:v>SANICULA MARILANDICA</c:v>
                </c:pt>
                <c:pt idx="93">
                  <c:v>ASTER NOVAE-ANGLIAE</c:v>
                </c:pt>
                <c:pt idx="94">
                  <c:v>CORYLUS AMERICANA</c:v>
                </c:pt>
                <c:pt idx="95">
                  <c:v>CAMPANULA ROTUNDIFOLIA</c:v>
                </c:pt>
                <c:pt idx="96">
                  <c:v>PLANTAGO MAJOR</c:v>
                </c:pt>
                <c:pt idx="97">
                  <c:v>ERIGERON GLABELLUS</c:v>
                </c:pt>
                <c:pt idx="98">
                  <c:v>GENTIANA ANDREWSII</c:v>
                </c:pt>
                <c:pt idx="99">
                  <c:v>SISYRINCHIUM MONTANUM</c:v>
                </c:pt>
              </c:strCache>
            </c:strRef>
          </c:cat>
          <c:val>
            <c:numRef>
              <c:f>'P 4 - CA Data Southeast Only'!$L$106:$L$205</c:f>
              <c:numCache>
                <c:formatCode>0.00%</c:formatCode>
                <c:ptCount val="100"/>
                <c:pt idx="0">
                  <c:v>0.64088869899594103</c:v>
                </c:pt>
                <c:pt idx="1">
                  <c:v>0.45545823541978203</c:v>
                </c:pt>
                <c:pt idx="2">
                  <c:v>0.41166417432172614</c:v>
                </c:pt>
                <c:pt idx="3">
                  <c:v>0.40269173253578294</c:v>
                </c:pt>
                <c:pt idx="4">
                  <c:v>0.3877376628925443</c:v>
                </c:pt>
                <c:pt idx="5">
                  <c:v>0.37534714804528951</c:v>
                </c:pt>
                <c:pt idx="6">
                  <c:v>0.34714804528946802</c:v>
                </c:pt>
                <c:pt idx="7">
                  <c:v>0.3469344157231361</c:v>
                </c:pt>
                <c:pt idx="8">
                  <c:v>0.3057039094210639</c:v>
                </c:pt>
                <c:pt idx="9">
                  <c:v>0.24311044648579361</c:v>
                </c:pt>
                <c:pt idx="10">
                  <c:v>0.24311044648579361</c:v>
                </c:pt>
                <c:pt idx="11">
                  <c:v>0.24033326212347783</c:v>
                </c:pt>
                <c:pt idx="12">
                  <c:v>0.22986541337321084</c:v>
                </c:pt>
                <c:pt idx="13">
                  <c:v>0.22986541337321084</c:v>
                </c:pt>
                <c:pt idx="14">
                  <c:v>0.21747489852595603</c:v>
                </c:pt>
                <c:pt idx="15">
                  <c:v>0.19248023926511432</c:v>
                </c:pt>
                <c:pt idx="16">
                  <c:v>0.19013031403546249</c:v>
                </c:pt>
                <c:pt idx="17">
                  <c:v>0.18350779747917112</c:v>
                </c:pt>
                <c:pt idx="18">
                  <c:v>0.16534928434095278</c:v>
                </c:pt>
                <c:pt idx="19">
                  <c:v>0.15381328775902584</c:v>
                </c:pt>
                <c:pt idx="20">
                  <c:v>0.14868617816705831</c:v>
                </c:pt>
                <c:pt idx="21">
                  <c:v>0.14548173467207859</c:v>
                </c:pt>
                <c:pt idx="22">
                  <c:v>0.14462721640675072</c:v>
                </c:pt>
                <c:pt idx="23">
                  <c:v>0.14120914334543905</c:v>
                </c:pt>
                <c:pt idx="24">
                  <c:v>0.13971373638111514</c:v>
                </c:pt>
                <c:pt idx="25">
                  <c:v>0.13629566331980347</c:v>
                </c:pt>
                <c:pt idx="26">
                  <c:v>0.1215552232428968</c:v>
                </c:pt>
                <c:pt idx="27">
                  <c:v>0.11279641102328564</c:v>
                </c:pt>
                <c:pt idx="28">
                  <c:v>0.10831019013031404</c:v>
                </c:pt>
                <c:pt idx="29">
                  <c:v>0.10745567186498611</c:v>
                </c:pt>
                <c:pt idx="30">
                  <c:v>0.10724204229865414</c:v>
                </c:pt>
                <c:pt idx="31">
                  <c:v>0.10574663533433026</c:v>
                </c:pt>
                <c:pt idx="32">
                  <c:v>0.10254219183935057</c:v>
                </c:pt>
                <c:pt idx="33">
                  <c:v>0.10254219183935057</c:v>
                </c:pt>
                <c:pt idx="34">
                  <c:v>9.5919675283059169E-2</c:v>
                </c:pt>
                <c:pt idx="35">
                  <c:v>9.0578936124759701E-2</c:v>
                </c:pt>
                <c:pt idx="36">
                  <c:v>8.8442640461439861E-2</c:v>
                </c:pt>
                <c:pt idx="37">
                  <c:v>8.8229010895107873E-2</c:v>
                </c:pt>
                <c:pt idx="38">
                  <c:v>8.7588122196111937E-2</c:v>
                </c:pt>
                <c:pt idx="39">
                  <c:v>8.6733603930784026E-2</c:v>
                </c:pt>
                <c:pt idx="40">
                  <c:v>8.5024567400128204E-2</c:v>
                </c:pt>
                <c:pt idx="41">
                  <c:v>8.096560563982054E-2</c:v>
                </c:pt>
                <c:pt idx="42">
                  <c:v>7.6906643879512918E-2</c:v>
                </c:pt>
                <c:pt idx="43">
                  <c:v>7.6906643879512918E-2</c:v>
                </c:pt>
                <c:pt idx="44">
                  <c:v>7.6052125614185007E-2</c:v>
                </c:pt>
                <c:pt idx="45">
                  <c:v>6.942960905789361E-2</c:v>
                </c:pt>
                <c:pt idx="46">
                  <c:v>6.2807092501602213E-2</c:v>
                </c:pt>
                <c:pt idx="47">
                  <c:v>5.7039094210638748E-2</c:v>
                </c:pt>
                <c:pt idx="48">
                  <c:v>5.7039094210638748E-2</c:v>
                </c:pt>
                <c:pt idx="49">
                  <c:v>5.7039094210638748E-2</c:v>
                </c:pt>
                <c:pt idx="50">
                  <c:v>5.6825464644306767E-2</c:v>
                </c:pt>
                <c:pt idx="51">
                  <c:v>5.5330057679982905E-2</c:v>
                </c:pt>
                <c:pt idx="52">
                  <c:v>5.1271095919675283E-2</c:v>
                </c:pt>
                <c:pt idx="53">
                  <c:v>5.1057466353343295E-2</c:v>
                </c:pt>
                <c:pt idx="54">
                  <c:v>5.0416577654347358E-2</c:v>
                </c:pt>
                <c:pt idx="55">
                  <c:v>4.9775688955351449E-2</c:v>
                </c:pt>
                <c:pt idx="56">
                  <c:v>4.4648579363383886E-2</c:v>
                </c:pt>
                <c:pt idx="57">
                  <c:v>4.4648579363383886E-2</c:v>
                </c:pt>
                <c:pt idx="58">
                  <c:v>4.3794061098055968E-2</c:v>
                </c:pt>
                <c:pt idx="59">
                  <c:v>3.8666951506088454E-2</c:v>
                </c:pt>
                <c:pt idx="60">
                  <c:v>3.8026062807092503E-2</c:v>
                </c:pt>
                <c:pt idx="61">
                  <c:v>3.8026062807092503E-2</c:v>
                </c:pt>
                <c:pt idx="62">
                  <c:v>3.7171544541764578E-2</c:v>
                </c:pt>
                <c:pt idx="63">
                  <c:v>3.1403546250801107E-2</c:v>
                </c:pt>
                <c:pt idx="64">
                  <c:v>3.1403546250801107E-2</c:v>
                </c:pt>
                <c:pt idx="65">
                  <c:v>2.9694509720145271E-2</c:v>
                </c:pt>
                <c:pt idx="66">
                  <c:v>2.5635547959837642E-2</c:v>
                </c:pt>
                <c:pt idx="67">
                  <c:v>2.5635547959837642E-2</c:v>
                </c:pt>
                <c:pt idx="68">
                  <c:v>2.5635547959837642E-2</c:v>
                </c:pt>
                <c:pt idx="69">
                  <c:v>2.5635547959837642E-2</c:v>
                </c:pt>
                <c:pt idx="70">
                  <c:v>2.5635547959837642E-2</c:v>
                </c:pt>
                <c:pt idx="71">
                  <c:v>2.5635547959837642E-2</c:v>
                </c:pt>
                <c:pt idx="72">
                  <c:v>2.5635547959837642E-2</c:v>
                </c:pt>
                <c:pt idx="73">
                  <c:v>2.5635547959837642E-2</c:v>
                </c:pt>
                <c:pt idx="74">
                  <c:v>2.5635547959837642E-2</c:v>
                </c:pt>
                <c:pt idx="75">
                  <c:v>2.5635547959837642E-2</c:v>
                </c:pt>
                <c:pt idx="76">
                  <c:v>2.4781029694509717E-2</c:v>
                </c:pt>
                <c:pt idx="77">
                  <c:v>2.4781029694509717E-2</c:v>
                </c:pt>
                <c:pt idx="78">
                  <c:v>2.3926511429181799E-2</c:v>
                </c:pt>
                <c:pt idx="79">
                  <c:v>2.0508438367870113E-2</c:v>
                </c:pt>
                <c:pt idx="80">
                  <c:v>2.0508438367870113E-2</c:v>
                </c:pt>
                <c:pt idx="81">
                  <c:v>1.9013031403546252E-2</c:v>
                </c:pt>
                <c:pt idx="82">
                  <c:v>1.9013031403546252E-2</c:v>
                </c:pt>
                <c:pt idx="83">
                  <c:v>1.9013031403546252E-2</c:v>
                </c:pt>
                <c:pt idx="84">
                  <c:v>1.9013031403546252E-2</c:v>
                </c:pt>
                <c:pt idx="85">
                  <c:v>1.9013031403546252E-2</c:v>
                </c:pt>
                <c:pt idx="86">
                  <c:v>1.9013031403546252E-2</c:v>
                </c:pt>
                <c:pt idx="87">
                  <c:v>1.9013031403546252E-2</c:v>
                </c:pt>
                <c:pt idx="88">
                  <c:v>1.8158513138218327E-2</c:v>
                </c:pt>
                <c:pt idx="89">
                  <c:v>1.7090365306558442E-2</c:v>
                </c:pt>
                <c:pt idx="90">
                  <c:v>1.4740440076906641E-2</c:v>
                </c:pt>
                <c:pt idx="91">
                  <c:v>1.2390514847254858E-2</c:v>
                </c:pt>
                <c:pt idx="92">
                  <c:v>1.0681478316599019E-2</c:v>
                </c:pt>
                <c:pt idx="93">
                  <c:v>8.9724417859431693E-3</c:v>
                </c:pt>
                <c:pt idx="94">
                  <c:v>8.9724417859431693E-3</c:v>
                </c:pt>
                <c:pt idx="95">
                  <c:v>6.4088869899593948E-3</c:v>
                </c:pt>
                <c:pt idx="96">
                  <c:v>5.7679982909634685E-3</c:v>
                </c:pt>
                <c:pt idx="97">
                  <c:v>4.9134800256355471E-3</c:v>
                </c:pt>
                <c:pt idx="98">
                  <c:v>3.2044434949796974E-3</c:v>
                </c:pt>
                <c:pt idx="99">
                  <c:v>3.2044434949796974E-3</c:v>
                </c:pt>
              </c:numCache>
            </c:numRef>
          </c:val>
        </c:ser>
        <c:dLbls>
          <c:showLegendKey val="0"/>
          <c:showVal val="0"/>
          <c:showCatName val="0"/>
          <c:showSerName val="0"/>
          <c:showPercent val="0"/>
          <c:showBubbleSize val="0"/>
        </c:dLbls>
        <c:gapWidth val="150"/>
        <c:axId val="66249088"/>
        <c:axId val="66250624"/>
      </c:barChart>
      <c:catAx>
        <c:axId val="66249088"/>
        <c:scaling>
          <c:orientation val="maxMin"/>
        </c:scaling>
        <c:delete val="0"/>
        <c:axPos val="l"/>
        <c:majorTickMark val="out"/>
        <c:minorTickMark val="none"/>
        <c:tickLblPos val="nextTo"/>
        <c:crossAx val="66250624"/>
        <c:crosses val="autoZero"/>
        <c:auto val="1"/>
        <c:lblAlgn val="ctr"/>
        <c:lblOffset val="100"/>
        <c:noMultiLvlLbl val="0"/>
      </c:catAx>
      <c:valAx>
        <c:axId val="66250624"/>
        <c:scaling>
          <c:orientation val="minMax"/>
        </c:scaling>
        <c:delete val="0"/>
        <c:axPos val="t"/>
        <c:majorGridlines/>
        <c:numFmt formatCode="0.00%" sourceLinked="1"/>
        <c:majorTickMark val="out"/>
        <c:minorTickMark val="none"/>
        <c:tickLblPos val="nextTo"/>
        <c:crossAx val="66249088"/>
        <c:crosses val="autoZero"/>
        <c:crossBetween val="between"/>
      </c:valAx>
    </c:plotArea>
    <c:legend>
      <c:legendPos val="tr"/>
      <c:layout>
        <c:manualLayout>
          <c:xMode val="edge"/>
          <c:yMode val="edge"/>
          <c:x val="0.87333415255866165"/>
          <c:y val="3.4077297998002756E-2"/>
          <c:w val="0.1170620059047241"/>
          <c:h val="1.3124959065407759E-2"/>
        </c:manualLayout>
      </c:layout>
      <c:overlay val="0"/>
    </c:legend>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24: Species Occurring at CVRT </a:t>
            </a:r>
            <a:r>
              <a:rPr lang="en-US" sz="1800" b="1" i="0" u="none" strike="noStrike" baseline="0"/>
              <a:t>Sites - SE region only (Corrected), n = 26</a:t>
            </a:r>
            <a:endParaRPr lang="en-US"/>
          </a:p>
        </c:rich>
      </c:tx>
      <c:overlay val="0"/>
    </c:title>
    <c:autoTitleDeleted val="0"/>
    <c:plotArea>
      <c:layout>
        <c:manualLayout>
          <c:layoutTarget val="inner"/>
          <c:xMode val="edge"/>
          <c:yMode val="edge"/>
          <c:x val="0.25115784896635779"/>
          <c:y val="6.0920350430918702E-2"/>
          <c:w val="0.71099986451273745"/>
          <c:h val="0.92229009906437465"/>
        </c:manualLayout>
      </c:layout>
      <c:barChart>
        <c:barDir val="bar"/>
        <c:grouping val="clustered"/>
        <c:varyColors val="0"/>
        <c:ser>
          <c:idx val="0"/>
          <c:order val="0"/>
          <c:tx>
            <c:strRef>
              <c:f>'P 4 - CA Data Southeast Only'!$Q$105</c:f>
              <c:strCache>
                <c:ptCount val="1"/>
                <c:pt idx="0">
                  <c:v>% Occurrence</c:v>
                </c:pt>
              </c:strCache>
            </c:strRef>
          </c:tx>
          <c:spPr>
            <a:solidFill>
              <a:schemeClr val="bg2">
                <a:lumMod val="50000"/>
              </a:schemeClr>
            </a:solidFill>
          </c:spPr>
          <c:invertIfNegative val="0"/>
          <c:cat>
            <c:strRef>
              <c:f>'P 4 - CA Data Southeast Only'!$P$106:$P$205</c:f>
              <c:strCache>
                <c:ptCount val="100"/>
                <c:pt idx="0">
                  <c:v>VERONICASTRUM VIRGINICUM</c:v>
                </c:pt>
                <c:pt idx="1">
                  <c:v>SOLIDAGO GIGANTEA</c:v>
                </c:pt>
                <c:pt idx="2">
                  <c:v>POPULUS TREMULOIDES</c:v>
                </c:pt>
                <c:pt idx="3">
                  <c:v>CORYLUS AMERICANA</c:v>
                </c:pt>
                <c:pt idx="4">
                  <c:v>MELILOTUS ALBA</c:v>
                </c:pt>
                <c:pt idx="5">
                  <c:v>QUERCUS MACROCARPA</c:v>
                </c:pt>
                <c:pt idx="6">
                  <c:v>VICIA AMERICANA</c:v>
                </c:pt>
                <c:pt idx="7">
                  <c:v>SALIX SPP.</c:v>
                </c:pt>
                <c:pt idx="8">
                  <c:v>CORNUS STOLONIFERA VAR STOLONIFERA</c:v>
                </c:pt>
                <c:pt idx="9">
                  <c:v>ANEMONE CANADENSIS</c:v>
                </c:pt>
                <c:pt idx="10">
                  <c:v>THALICTRUM DASYCARPUM</c:v>
                </c:pt>
                <c:pt idx="11">
                  <c:v>AGROSTIS SP.</c:v>
                </c:pt>
                <c:pt idx="12">
                  <c:v>ZIZIA AUREA</c:v>
                </c:pt>
                <c:pt idx="13">
                  <c:v>RHUS RADICANS VAR RYDBERGII</c:v>
                </c:pt>
                <c:pt idx="14">
                  <c:v>BROMUS CILIATUS</c:v>
                </c:pt>
                <c:pt idx="15">
                  <c:v>SPARTINA PECTINATA</c:v>
                </c:pt>
                <c:pt idx="16">
                  <c:v>CAMPANULA ROTUNDIFOLIA</c:v>
                </c:pt>
                <c:pt idx="17">
                  <c:v>RUDBECKIA HIRTA</c:v>
                </c:pt>
                <c:pt idx="18">
                  <c:v>SOLIDAGO SP.</c:v>
                </c:pt>
                <c:pt idx="19">
                  <c:v>ASCLEPIAS SYRIACA</c:v>
                </c:pt>
                <c:pt idx="20">
                  <c:v>PHLEUM PRATENSE</c:v>
                </c:pt>
                <c:pt idx="21">
                  <c:v>SMILAX LASIONEURA</c:v>
                </c:pt>
                <c:pt idx="22">
                  <c:v>FRAGARIA VIRGINIANA</c:v>
                </c:pt>
                <c:pt idx="23">
                  <c:v>CIRSIUM ARVENSE</c:v>
                </c:pt>
                <c:pt idx="24">
                  <c:v>SANICULA MARILANDICA</c:v>
                </c:pt>
                <c:pt idx="25">
                  <c:v>ROSA SP.</c:v>
                </c:pt>
                <c:pt idx="26">
                  <c:v>TRIFOLIUM PRATENSE</c:v>
                </c:pt>
                <c:pt idx="27">
                  <c:v>BETULA PUMILA</c:v>
                </c:pt>
                <c:pt idx="28">
                  <c:v>MONARDA FISTULOSA</c:v>
                </c:pt>
                <c:pt idx="29">
                  <c:v>LYSIMACHIA CILIATA</c:v>
                </c:pt>
                <c:pt idx="30">
                  <c:v>CALAMAGROSTIS CANADENSIS</c:v>
                </c:pt>
                <c:pt idx="31">
                  <c:v>ASTRAGALUS CANADENSIS</c:v>
                </c:pt>
                <c:pt idx="32">
                  <c:v>AMELANCHIER ALNIFOLIA</c:v>
                </c:pt>
                <c:pt idx="33">
                  <c:v>GALIUM BOREALE</c:v>
                </c:pt>
                <c:pt idx="34">
                  <c:v>HELIOPSIS HELIANTHOIDES</c:v>
                </c:pt>
                <c:pt idx="35">
                  <c:v>GLYCYRRHIZA LEPIDOTA</c:v>
                </c:pt>
                <c:pt idx="36">
                  <c:v>BROMUS INERMIS</c:v>
                </c:pt>
                <c:pt idx="37">
                  <c:v>CORNUS RACEMOSA</c:v>
                </c:pt>
                <c:pt idx="38">
                  <c:v>APOCYNUM CANNABINUM</c:v>
                </c:pt>
                <c:pt idx="39">
                  <c:v>SPIRAEA ALBA</c:v>
                </c:pt>
                <c:pt idx="40">
                  <c:v>ASTER CILIOLATUS</c:v>
                </c:pt>
                <c:pt idx="41">
                  <c:v>ROSA ACICULARIS</c:v>
                </c:pt>
                <c:pt idx="42">
                  <c:v>CALAMAGROSTIS INEXPANSA</c:v>
                </c:pt>
                <c:pt idx="43">
                  <c:v>GENTIANA ANDREWSII</c:v>
                </c:pt>
                <c:pt idx="44">
                  <c:v>LATHYRUS PALUSTRIS</c:v>
                </c:pt>
                <c:pt idx="45">
                  <c:v>CIRSIUM FLODMANII</c:v>
                </c:pt>
                <c:pt idx="46">
                  <c:v>CONVOLVULUS ARVENSIS</c:v>
                </c:pt>
                <c:pt idx="47">
                  <c:v>LATHYRUS VENOSUS</c:v>
                </c:pt>
                <c:pt idx="48">
                  <c:v>LOBELIA SPICATA</c:v>
                </c:pt>
                <c:pt idx="49">
                  <c:v>HEUCHERA RICHARDSONII</c:v>
                </c:pt>
                <c:pt idx="50">
                  <c:v>LILIUM PHILADELPHICUM</c:v>
                </c:pt>
                <c:pt idx="51">
                  <c:v>AGASTACHE FOENICULUM</c:v>
                </c:pt>
                <c:pt idx="52">
                  <c:v>ERIGERON SP.</c:v>
                </c:pt>
                <c:pt idx="53">
                  <c:v>PRUNUS VIRGINIANA</c:v>
                </c:pt>
                <c:pt idx="54">
                  <c:v>EUPHORBIA ESULA</c:v>
                </c:pt>
                <c:pt idx="55">
                  <c:v>DOELLINGERIA UMBELLATA</c:v>
                </c:pt>
                <c:pt idx="56">
                  <c:v>SOLIDAGO CANADENSIS</c:v>
                </c:pt>
                <c:pt idx="57">
                  <c:v>HELIANTHUS TUBEROSUS</c:v>
                </c:pt>
                <c:pt idx="58">
                  <c:v>PLANTAGO MAJOR</c:v>
                </c:pt>
                <c:pt idx="59">
                  <c:v>RUMEX CRISPUS</c:v>
                </c:pt>
                <c:pt idx="60">
                  <c:v>RIBES SP.</c:v>
                </c:pt>
                <c:pt idx="61">
                  <c:v>CIRSIUM MUTICUM</c:v>
                </c:pt>
                <c:pt idx="62">
                  <c:v>ASCLEPIAS INCARNATA</c:v>
                </c:pt>
                <c:pt idx="63">
                  <c:v>ASCLEPIAS OVALIFOLIA</c:v>
                </c:pt>
                <c:pt idx="64">
                  <c:v>DESCHAMPSIA CAESPITOSA</c:v>
                </c:pt>
                <c:pt idx="65">
                  <c:v>THALICTRUM VENULOSUM</c:v>
                </c:pt>
                <c:pt idx="66">
                  <c:v>CASTILLEJA COCCINEA</c:v>
                </c:pt>
                <c:pt idx="67">
                  <c:v>CRATAEGUS SP.</c:v>
                </c:pt>
                <c:pt idx="68">
                  <c:v>AQUILEGIA CANADENSIS</c:v>
                </c:pt>
                <c:pt idx="69">
                  <c:v>VIBURNUM LENTAGO</c:v>
                </c:pt>
                <c:pt idx="70">
                  <c:v>VIBURNUM RAFINESQUIANUM</c:v>
                </c:pt>
                <c:pt idx="71">
                  <c:v>CYPRIPEDIUM CANDIDUM X PARVIFLORA</c:v>
                </c:pt>
                <c:pt idx="72">
                  <c:v>APOCYNUM ANDROSAEMIFOLIUM</c:v>
                </c:pt>
                <c:pt idx="73">
                  <c:v>JUNCUS SP.</c:v>
                </c:pt>
                <c:pt idx="74">
                  <c:v>MEDICAGO SATIVA</c:v>
                </c:pt>
                <c:pt idx="75">
                  <c:v>ZIGADENUS ELEGANS</c:v>
                </c:pt>
                <c:pt idx="76">
                  <c:v>ALNUS RUGOSA VAR AMERICANA</c:v>
                </c:pt>
                <c:pt idx="77">
                  <c:v>CYPRIPEDIUM SP.</c:v>
                </c:pt>
                <c:pt idx="78">
                  <c:v>LOTUS CORNICULATUS</c:v>
                </c:pt>
                <c:pt idx="79">
                  <c:v>RUBUS PUBESCENS</c:v>
                </c:pt>
                <c:pt idx="80">
                  <c:v>STACHYS PALUSTRIS</c:v>
                </c:pt>
                <c:pt idx="81">
                  <c:v>ANDROPOGON GERARDII</c:v>
                </c:pt>
                <c:pt idx="82">
                  <c:v>ACER NEGUNDO</c:v>
                </c:pt>
                <c:pt idx="83">
                  <c:v>AMORPHA NANA</c:v>
                </c:pt>
                <c:pt idx="84">
                  <c:v>SCIRPUS SP.</c:v>
                </c:pt>
                <c:pt idx="85">
                  <c:v>ALLIUM STELLATUM</c:v>
                </c:pt>
                <c:pt idx="86">
                  <c:v>ASTER SP.</c:v>
                </c:pt>
                <c:pt idx="87">
                  <c:v>POTENTILLA BIPINNATIFIDA</c:v>
                </c:pt>
                <c:pt idx="88">
                  <c:v>SIUM SUAVE</c:v>
                </c:pt>
                <c:pt idx="89">
                  <c:v>AGROPYRON SP.</c:v>
                </c:pt>
                <c:pt idx="90">
                  <c:v>SONCHUS SP.</c:v>
                </c:pt>
                <c:pt idx="91">
                  <c:v>SMILACINA STELLATA</c:v>
                </c:pt>
                <c:pt idx="92">
                  <c:v>ELAEAGNUS COMMUTATA</c:v>
                </c:pt>
                <c:pt idx="93">
                  <c:v>ASTER PTARMICOIDES</c:v>
                </c:pt>
                <c:pt idx="94">
                  <c:v>AGROPYRON SMITHII</c:v>
                </c:pt>
                <c:pt idx="95">
                  <c:v>ANETHUM GRAVEOLENS</c:v>
                </c:pt>
                <c:pt idx="96">
                  <c:v>ARALIA NUDICAULIS</c:v>
                </c:pt>
                <c:pt idx="97">
                  <c:v>ASCLEPIAS SPECIOSA</c:v>
                </c:pt>
                <c:pt idx="98">
                  <c:v>ASTRAGALUS AMERICANUS</c:v>
                </c:pt>
                <c:pt idx="99">
                  <c:v>ASTRAGALUS CRASSICARPUS</c:v>
                </c:pt>
              </c:strCache>
            </c:strRef>
          </c:cat>
          <c:val>
            <c:numRef>
              <c:f>'P 4 - CA Data Southeast Only'!$Q$106:$Q$205</c:f>
              <c:numCache>
                <c:formatCode>0.00%</c:formatCode>
                <c:ptCount val="100"/>
                <c:pt idx="0">
                  <c:v>0.82781456953642385</c:v>
                </c:pt>
                <c:pt idx="1">
                  <c:v>0.45517065715741212</c:v>
                </c:pt>
                <c:pt idx="2">
                  <c:v>0.41569026999490577</c:v>
                </c:pt>
                <c:pt idx="3">
                  <c:v>0.38614365766683645</c:v>
                </c:pt>
                <c:pt idx="4">
                  <c:v>0.38359653591441678</c:v>
                </c:pt>
                <c:pt idx="5">
                  <c:v>0.35965359144167086</c:v>
                </c:pt>
                <c:pt idx="6">
                  <c:v>0.35838003056546097</c:v>
                </c:pt>
                <c:pt idx="7">
                  <c:v>0.35583290881304125</c:v>
                </c:pt>
                <c:pt idx="8">
                  <c:v>0.35048395313295977</c:v>
                </c:pt>
                <c:pt idx="9">
                  <c:v>0.32908813041263374</c:v>
                </c:pt>
                <c:pt idx="10">
                  <c:v>0.31864493122771265</c:v>
                </c:pt>
                <c:pt idx="11">
                  <c:v>0.31456953642384106</c:v>
                </c:pt>
                <c:pt idx="12">
                  <c:v>0.28298522669383597</c:v>
                </c:pt>
                <c:pt idx="13">
                  <c:v>0.26948548140601125</c:v>
                </c:pt>
                <c:pt idx="14">
                  <c:v>0.26541008660213961</c:v>
                </c:pt>
                <c:pt idx="15">
                  <c:v>0.25522159959246049</c:v>
                </c:pt>
                <c:pt idx="16">
                  <c:v>0.24834437086092714</c:v>
                </c:pt>
                <c:pt idx="17">
                  <c:v>0.24070300560366781</c:v>
                </c:pt>
                <c:pt idx="18">
                  <c:v>0.21370351502801832</c:v>
                </c:pt>
                <c:pt idx="19">
                  <c:v>0.20835455934793684</c:v>
                </c:pt>
                <c:pt idx="20">
                  <c:v>0.20708099847172695</c:v>
                </c:pt>
                <c:pt idx="21">
                  <c:v>0.19638308711156394</c:v>
                </c:pt>
                <c:pt idx="22">
                  <c:v>0.195618950585838</c:v>
                </c:pt>
                <c:pt idx="23">
                  <c:v>0.18466632705043301</c:v>
                </c:pt>
                <c:pt idx="24">
                  <c:v>0.18313805399898114</c:v>
                </c:pt>
                <c:pt idx="25">
                  <c:v>0.17931737137035153</c:v>
                </c:pt>
                <c:pt idx="26">
                  <c:v>0.16989302088639835</c:v>
                </c:pt>
                <c:pt idx="27">
                  <c:v>0.16887417218543044</c:v>
                </c:pt>
                <c:pt idx="28">
                  <c:v>0.16607233825776874</c:v>
                </c:pt>
                <c:pt idx="29">
                  <c:v>0.16199694345389712</c:v>
                </c:pt>
                <c:pt idx="30">
                  <c:v>0.15919510952623536</c:v>
                </c:pt>
                <c:pt idx="31">
                  <c:v>0.1459500764136526</c:v>
                </c:pt>
                <c:pt idx="32">
                  <c:v>0.14085583290881304</c:v>
                </c:pt>
                <c:pt idx="33">
                  <c:v>0.14009169638308716</c:v>
                </c:pt>
                <c:pt idx="34">
                  <c:v>0.1393275598573612</c:v>
                </c:pt>
                <c:pt idx="35">
                  <c:v>0.13423331635252164</c:v>
                </c:pt>
                <c:pt idx="36">
                  <c:v>0.12913907284768211</c:v>
                </c:pt>
                <c:pt idx="37">
                  <c:v>0.1273560876209883</c:v>
                </c:pt>
                <c:pt idx="38">
                  <c:v>0.12633723892002041</c:v>
                </c:pt>
                <c:pt idx="39">
                  <c:v>0.12608252674477841</c:v>
                </c:pt>
                <c:pt idx="40">
                  <c:v>0.1141110545084055</c:v>
                </c:pt>
                <c:pt idx="41">
                  <c:v>0.10748853795211412</c:v>
                </c:pt>
                <c:pt idx="42">
                  <c:v>0.10646968925114625</c:v>
                </c:pt>
                <c:pt idx="43">
                  <c:v>0.10494141619969435</c:v>
                </c:pt>
                <c:pt idx="44">
                  <c:v>9.5771777890983206E-2</c:v>
                </c:pt>
                <c:pt idx="45">
                  <c:v>9.2969943963321464E-2</c:v>
                </c:pt>
                <c:pt idx="46">
                  <c:v>8.8894549159449832E-2</c:v>
                </c:pt>
                <c:pt idx="47">
                  <c:v>8.6347427407030067E-2</c:v>
                </c:pt>
                <c:pt idx="48">
                  <c:v>8.0998471726948559E-2</c:v>
                </c:pt>
                <c:pt idx="49">
                  <c:v>6.9026999490575655E-2</c:v>
                </c:pt>
                <c:pt idx="50">
                  <c:v>6.9026999490575655E-2</c:v>
                </c:pt>
                <c:pt idx="51">
                  <c:v>6.775343861436578E-2</c:v>
                </c:pt>
                <c:pt idx="52">
                  <c:v>6.775343861436578E-2</c:v>
                </c:pt>
                <c:pt idx="53">
                  <c:v>6.647987773815589E-2</c:v>
                </c:pt>
                <c:pt idx="54">
                  <c:v>6.3678043810494148E-2</c:v>
                </c:pt>
                <c:pt idx="55">
                  <c:v>6.3678043810494148E-2</c:v>
                </c:pt>
                <c:pt idx="56">
                  <c:v>6.1640346408558311E-2</c:v>
                </c:pt>
                <c:pt idx="57">
                  <c:v>5.7055527254202751E-2</c:v>
                </c:pt>
                <c:pt idx="58">
                  <c:v>5.0433010697911368E-2</c:v>
                </c:pt>
                <c:pt idx="59">
                  <c:v>5.0433010697911368E-2</c:v>
                </c:pt>
                <c:pt idx="60">
                  <c:v>4.3810494141619971E-2</c:v>
                </c:pt>
                <c:pt idx="61">
                  <c:v>4.3810494141619971E-2</c:v>
                </c:pt>
                <c:pt idx="62">
                  <c:v>4.1263372389200206E-2</c:v>
                </c:pt>
                <c:pt idx="63">
                  <c:v>4.1263372389200206E-2</c:v>
                </c:pt>
                <c:pt idx="64">
                  <c:v>4.0244523688232337E-2</c:v>
                </c:pt>
                <c:pt idx="65">
                  <c:v>3.8716250636780442E-2</c:v>
                </c:pt>
                <c:pt idx="66">
                  <c:v>3.7187977585328581E-2</c:v>
                </c:pt>
                <c:pt idx="67">
                  <c:v>3.7187977585328581E-2</c:v>
                </c:pt>
                <c:pt idx="68">
                  <c:v>3.1839021905247074E-2</c:v>
                </c:pt>
                <c:pt idx="69">
                  <c:v>3.1839021905247074E-2</c:v>
                </c:pt>
                <c:pt idx="70">
                  <c:v>3.1839021905247074E-2</c:v>
                </c:pt>
                <c:pt idx="71">
                  <c:v>3.1839021905247074E-2</c:v>
                </c:pt>
                <c:pt idx="72">
                  <c:v>3.0565461029037191E-2</c:v>
                </c:pt>
                <c:pt idx="73">
                  <c:v>2.6744778400407537E-2</c:v>
                </c:pt>
                <c:pt idx="74">
                  <c:v>2.6744778400407537E-2</c:v>
                </c:pt>
                <c:pt idx="75">
                  <c:v>2.5471217524197676E-2</c:v>
                </c:pt>
                <c:pt idx="76">
                  <c:v>2.5216505348955684E-2</c:v>
                </c:pt>
                <c:pt idx="77">
                  <c:v>2.5216505348955684E-2</c:v>
                </c:pt>
                <c:pt idx="78">
                  <c:v>2.5216505348955684E-2</c:v>
                </c:pt>
                <c:pt idx="79">
                  <c:v>2.5216505348955684E-2</c:v>
                </c:pt>
                <c:pt idx="80">
                  <c:v>2.5216505348955684E-2</c:v>
                </c:pt>
                <c:pt idx="81">
                  <c:v>2.496179317371372E-2</c:v>
                </c:pt>
                <c:pt idx="82">
                  <c:v>1.8593988792664291E-2</c:v>
                </c:pt>
                <c:pt idx="83">
                  <c:v>1.8593988792664291E-2</c:v>
                </c:pt>
                <c:pt idx="84">
                  <c:v>1.8593988792664291E-2</c:v>
                </c:pt>
                <c:pt idx="85">
                  <c:v>1.7320427916454412E-2</c:v>
                </c:pt>
                <c:pt idx="86">
                  <c:v>1.7320427916454412E-2</c:v>
                </c:pt>
                <c:pt idx="87">
                  <c:v>1.1971472236372901E-2</c:v>
                </c:pt>
                <c:pt idx="88">
                  <c:v>1.0697911360163015E-2</c:v>
                </c:pt>
                <c:pt idx="89">
                  <c:v>5.3489556800815075E-3</c:v>
                </c:pt>
                <c:pt idx="90">
                  <c:v>5.3489556800815075E-3</c:v>
                </c:pt>
                <c:pt idx="91">
                  <c:v>4.075394803871632E-3</c:v>
                </c:pt>
                <c:pt idx="92">
                  <c:v>1.5282730514518672E-3</c:v>
                </c:pt>
                <c:pt idx="93">
                  <c:v>2.5471217524197787E-4</c:v>
                </c:pt>
                <c:pt idx="94">
                  <c:v>0</c:v>
                </c:pt>
                <c:pt idx="95">
                  <c:v>0</c:v>
                </c:pt>
                <c:pt idx="96">
                  <c:v>0</c:v>
                </c:pt>
                <c:pt idx="97">
                  <c:v>0</c:v>
                </c:pt>
                <c:pt idx="98">
                  <c:v>0</c:v>
                </c:pt>
                <c:pt idx="99">
                  <c:v>0</c:v>
                </c:pt>
              </c:numCache>
            </c:numRef>
          </c:val>
        </c:ser>
        <c:dLbls>
          <c:showLegendKey val="0"/>
          <c:showVal val="0"/>
          <c:showCatName val="0"/>
          <c:showSerName val="0"/>
          <c:showPercent val="0"/>
          <c:showBubbleSize val="0"/>
        </c:dLbls>
        <c:gapWidth val="150"/>
        <c:axId val="66791296"/>
        <c:axId val="66792832"/>
      </c:barChart>
      <c:catAx>
        <c:axId val="66791296"/>
        <c:scaling>
          <c:orientation val="maxMin"/>
        </c:scaling>
        <c:delete val="0"/>
        <c:axPos val="l"/>
        <c:majorTickMark val="out"/>
        <c:minorTickMark val="none"/>
        <c:tickLblPos val="nextTo"/>
        <c:crossAx val="66792832"/>
        <c:crosses val="autoZero"/>
        <c:auto val="1"/>
        <c:lblAlgn val="ctr"/>
        <c:lblOffset val="100"/>
        <c:noMultiLvlLbl val="0"/>
      </c:catAx>
      <c:valAx>
        <c:axId val="66792832"/>
        <c:scaling>
          <c:orientation val="minMax"/>
        </c:scaling>
        <c:delete val="0"/>
        <c:axPos val="t"/>
        <c:majorGridlines/>
        <c:numFmt formatCode="0.00%" sourceLinked="1"/>
        <c:majorTickMark val="out"/>
        <c:minorTickMark val="none"/>
        <c:tickLblPos val="nextTo"/>
        <c:crossAx val="66791296"/>
        <c:crosses val="autoZero"/>
        <c:crossBetween val="between"/>
      </c:valAx>
    </c:plotArea>
    <c:legend>
      <c:legendPos val="tr"/>
      <c:layout>
        <c:manualLayout>
          <c:xMode val="edge"/>
          <c:yMode val="edge"/>
          <c:x val="0.87333415255866165"/>
          <c:y val="3.476527098060541E-2"/>
          <c:w val="0.1170620059047241"/>
          <c:h val="1.3110685797228093E-2"/>
        </c:manualLayout>
      </c:layout>
      <c:overlay val="0"/>
    </c:legend>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a:t>
            </a:r>
            <a:r>
              <a:rPr lang="en-US" baseline="0"/>
              <a:t> 25: Species Occurring at RDGR </a:t>
            </a:r>
            <a:r>
              <a:rPr lang="en-US" sz="1800" b="1" i="0" u="none" strike="noStrike" baseline="0"/>
              <a:t>Sites - SE region only (Corrected), n = 31</a:t>
            </a:r>
            <a:endParaRPr lang="en-US"/>
          </a:p>
        </c:rich>
      </c:tx>
      <c:overlay val="0"/>
    </c:title>
    <c:autoTitleDeleted val="0"/>
    <c:plotArea>
      <c:layout>
        <c:manualLayout>
          <c:layoutTarget val="inner"/>
          <c:xMode val="edge"/>
          <c:yMode val="edge"/>
          <c:x val="0.33405574904098689"/>
          <c:y val="6.0995560740092693E-2"/>
          <c:w val="0.62485135271552972"/>
          <c:h val="0.92219105019280323"/>
        </c:manualLayout>
      </c:layout>
      <c:barChart>
        <c:barDir val="bar"/>
        <c:grouping val="clustered"/>
        <c:varyColors val="0"/>
        <c:ser>
          <c:idx val="0"/>
          <c:order val="0"/>
          <c:tx>
            <c:strRef>
              <c:f>'P 4 - CA Data Southeast Only'!$T$105</c:f>
              <c:strCache>
                <c:ptCount val="1"/>
                <c:pt idx="0">
                  <c:v>% Occurrence</c:v>
                </c:pt>
              </c:strCache>
            </c:strRef>
          </c:tx>
          <c:spPr>
            <a:solidFill>
              <a:srgbClr val="FFC000"/>
            </a:solidFill>
          </c:spPr>
          <c:invertIfNegative val="0"/>
          <c:cat>
            <c:strRef>
              <c:f>'P 4 - CA Data Southeast Only'!$S$106:$S$205</c:f>
              <c:strCache>
                <c:ptCount val="100"/>
                <c:pt idx="0">
                  <c:v>SOLIDAGO RIDDELLII</c:v>
                </c:pt>
                <c:pt idx="1">
                  <c:v>DESCHAMPSIA CAESPITOSA</c:v>
                </c:pt>
                <c:pt idx="2">
                  <c:v>SALIX SPP.</c:v>
                </c:pt>
                <c:pt idx="3">
                  <c:v>LOBELIA KALMII</c:v>
                </c:pt>
                <c:pt idx="4">
                  <c:v>PARNASSIA GLAUCA</c:v>
                </c:pt>
                <c:pt idx="5">
                  <c:v>GENTIANELLA CRINITA</c:v>
                </c:pt>
                <c:pt idx="6">
                  <c:v>CALAMAGROSTIS INEXPANSA</c:v>
                </c:pt>
                <c:pt idx="7">
                  <c:v>ASTER HESPERIUS</c:v>
                </c:pt>
                <c:pt idx="8">
                  <c:v>SOLIDAGO GRAMINIFOLIA</c:v>
                </c:pt>
                <c:pt idx="9">
                  <c:v>PEDICULARIS LANCEOLATA</c:v>
                </c:pt>
                <c:pt idx="10">
                  <c:v>SYMPHYOTRICHUM LATERIFLORUM</c:v>
                </c:pt>
                <c:pt idx="11">
                  <c:v>JUNCUS SP.</c:v>
                </c:pt>
                <c:pt idx="12">
                  <c:v>VIOLA NEPHROPHYLLA</c:v>
                </c:pt>
                <c:pt idx="13">
                  <c:v>LYCOPUS SP.</c:v>
                </c:pt>
                <c:pt idx="14">
                  <c:v>ASTER PTARMICOIDES</c:v>
                </c:pt>
                <c:pt idx="15">
                  <c:v>EQUISETUM HYEMALE</c:v>
                </c:pt>
                <c:pt idx="16">
                  <c:v>MALAXIS BRACHYPODA</c:v>
                </c:pt>
                <c:pt idx="17">
                  <c:v>ASTER NOVAE-ANGLIAE</c:v>
                </c:pt>
                <c:pt idx="18">
                  <c:v>SIUM SUAVE</c:v>
                </c:pt>
                <c:pt idx="19">
                  <c:v>POTENTILLA FRUTICOSA</c:v>
                </c:pt>
                <c:pt idx="20">
                  <c:v>HIERACIUM CANADENSE</c:v>
                </c:pt>
                <c:pt idx="21">
                  <c:v>ZIZIA AUREA</c:v>
                </c:pt>
                <c:pt idx="22">
                  <c:v>HELIANTHUS NUTTALLII</c:v>
                </c:pt>
                <c:pt idx="23">
                  <c:v>APOCYNUM CANNABINUM</c:v>
                </c:pt>
                <c:pt idx="24">
                  <c:v>MELILOTUS ALBA</c:v>
                </c:pt>
                <c:pt idx="25">
                  <c:v>RUDBECKIA HIRTA</c:v>
                </c:pt>
                <c:pt idx="26">
                  <c:v>LYCOPUS ASPER</c:v>
                </c:pt>
                <c:pt idx="27">
                  <c:v>BETULA PUMILA</c:v>
                </c:pt>
                <c:pt idx="28">
                  <c:v>ROSA SP.</c:v>
                </c:pt>
                <c:pt idx="29">
                  <c:v>MUHLENBERGIA GLOMERATA</c:v>
                </c:pt>
                <c:pt idx="30">
                  <c:v>POPULUS BALSAMIFERA</c:v>
                </c:pt>
                <c:pt idx="31">
                  <c:v>AGROSTIS SP.</c:v>
                </c:pt>
                <c:pt idx="32">
                  <c:v>TRIFOLIUM SP.</c:v>
                </c:pt>
                <c:pt idx="33">
                  <c:v>AGALINIS TENUIFOLIA</c:v>
                </c:pt>
                <c:pt idx="34">
                  <c:v>SPARTINA PECTINATA</c:v>
                </c:pt>
                <c:pt idx="35">
                  <c:v>SOLIDAGO SP.</c:v>
                </c:pt>
                <c:pt idx="36">
                  <c:v>SOLIDAGO GIGANTEA</c:v>
                </c:pt>
                <c:pt idx="37">
                  <c:v>ASTER ERICOIDES</c:v>
                </c:pt>
                <c:pt idx="38">
                  <c:v>CORNUS STOLONIFERA VAR STOLONIFERA</c:v>
                </c:pt>
                <c:pt idx="39">
                  <c:v>SALIX EXIGUA</c:v>
                </c:pt>
                <c:pt idx="40">
                  <c:v>PRUNELLA VULGARIS</c:v>
                </c:pt>
                <c:pt idx="41">
                  <c:v>FRAGARIA VIRGINIANA</c:v>
                </c:pt>
                <c:pt idx="42">
                  <c:v>AGROSTIS SCABRA</c:v>
                </c:pt>
                <c:pt idx="43">
                  <c:v>ASCLEPIAS INCARNATA</c:v>
                </c:pt>
                <c:pt idx="44">
                  <c:v>SPIRANTHES SP.</c:v>
                </c:pt>
                <c:pt idx="45">
                  <c:v>SOLIDAGO CANADENSIS</c:v>
                </c:pt>
                <c:pt idx="46">
                  <c:v>EPILOBIUM CILIATUM</c:v>
                </c:pt>
                <c:pt idx="47">
                  <c:v>AGROPYRON SP.</c:v>
                </c:pt>
                <c:pt idx="48">
                  <c:v>SOLIDAGO CANADENSIS VAR GILVOCANESCENS</c:v>
                </c:pt>
                <c:pt idx="49">
                  <c:v>CIRSIUM MUTICUM</c:v>
                </c:pt>
                <c:pt idx="50">
                  <c:v>TOFIELDIA GLUTINOSA</c:v>
                </c:pt>
                <c:pt idx="51">
                  <c:v>SCIRPUS ATROVIRENS</c:v>
                </c:pt>
                <c:pt idx="52">
                  <c:v>PRENANTHES RACEMOSA</c:v>
                </c:pt>
                <c:pt idx="53">
                  <c:v>LATHYRUS PALUSTRIS</c:v>
                </c:pt>
                <c:pt idx="54">
                  <c:v>TYPHA LATIFOLIA</c:v>
                </c:pt>
                <c:pt idx="55">
                  <c:v>BROMUS CILIATUS</c:v>
                </c:pt>
                <c:pt idx="56">
                  <c:v>VICIA AMERICANA</c:v>
                </c:pt>
                <c:pt idx="57">
                  <c:v>MENTHA SP.</c:v>
                </c:pt>
                <c:pt idx="58">
                  <c:v>PANICUM CAPILLARE</c:v>
                </c:pt>
                <c:pt idx="59">
                  <c:v>TRIFOLIUM REPENS</c:v>
                </c:pt>
                <c:pt idx="60">
                  <c:v>RUMEX CRISPUS</c:v>
                </c:pt>
                <c:pt idx="61">
                  <c:v>GENTIANA ANDREWSII</c:v>
                </c:pt>
                <c:pt idx="62">
                  <c:v>SOLIDAGO NEMORALIS</c:v>
                </c:pt>
                <c:pt idx="63">
                  <c:v>THALICTRUM DASYCARPUM</c:v>
                </c:pt>
                <c:pt idx="64">
                  <c:v>TARAXACUM OFFICINALE</c:v>
                </c:pt>
                <c:pt idx="65">
                  <c:v>SONCHUS ARVENSIS</c:v>
                </c:pt>
                <c:pt idx="66">
                  <c:v>LEDUM GROENLANDICUM</c:v>
                </c:pt>
                <c:pt idx="67">
                  <c:v>POTENTILLA SP.</c:v>
                </c:pt>
                <c:pt idx="68">
                  <c:v>BETULA PAPYRIFERA</c:v>
                </c:pt>
                <c:pt idx="69">
                  <c:v>LARIX LARICINA</c:v>
                </c:pt>
                <c:pt idx="70">
                  <c:v>LYSIMACHIA QUADRIFLORA</c:v>
                </c:pt>
                <c:pt idx="71">
                  <c:v>PICEA GLAUCA</c:v>
                </c:pt>
                <c:pt idx="72">
                  <c:v>PLATANTHERA HYPERBOREA</c:v>
                </c:pt>
                <c:pt idx="73">
                  <c:v>PHALARIS ARUNDINACEA</c:v>
                </c:pt>
                <c:pt idx="74">
                  <c:v>SORGHASTRUM NUTANS</c:v>
                </c:pt>
                <c:pt idx="75">
                  <c:v>EQUISETUM ARVENSE</c:v>
                </c:pt>
                <c:pt idx="76">
                  <c:v>CIRSIUM ARVENSE</c:v>
                </c:pt>
                <c:pt idx="77">
                  <c:v>SOLIDAGO RIGIDA</c:v>
                </c:pt>
                <c:pt idx="78">
                  <c:v>ALISMA PLANTAGO-AQUATICA</c:v>
                </c:pt>
                <c:pt idx="79">
                  <c:v>ASTRAGALUS DRUMMONDII</c:v>
                </c:pt>
                <c:pt idx="80">
                  <c:v>CYPRIPEDIUM SP.</c:v>
                </c:pt>
                <c:pt idx="81">
                  <c:v>ELEOCHARIS SP.</c:v>
                </c:pt>
                <c:pt idx="82">
                  <c:v>GENTIANA AFFINIS</c:v>
                </c:pt>
                <c:pt idx="83">
                  <c:v>GRINDELIA SQUARROSA</c:v>
                </c:pt>
                <c:pt idx="84">
                  <c:v>SPIRANTHES MAGNICAMPORUM</c:v>
                </c:pt>
                <c:pt idx="85">
                  <c:v>ELYMUS CANADENSIS</c:v>
                </c:pt>
                <c:pt idx="86">
                  <c:v>LOTUS CORNICULATUS</c:v>
                </c:pt>
                <c:pt idx="87">
                  <c:v>RUBUS PUBESCENS</c:v>
                </c:pt>
                <c:pt idx="88">
                  <c:v>STACHYS PALUSTRIS</c:v>
                </c:pt>
                <c:pt idx="89">
                  <c:v>LIATRIS LIGULISTYLIS</c:v>
                </c:pt>
                <c:pt idx="90">
                  <c:v>POTENTILLA ANSERINA</c:v>
                </c:pt>
                <c:pt idx="91">
                  <c:v>MELILOTUS OFFICINALIS</c:v>
                </c:pt>
                <c:pt idx="92">
                  <c:v>PANICUM SP.</c:v>
                </c:pt>
                <c:pt idx="93">
                  <c:v>PARNASSIA SP.</c:v>
                </c:pt>
                <c:pt idx="94">
                  <c:v>POPULUS DELTOIDES</c:v>
                </c:pt>
                <c:pt idx="95">
                  <c:v>SCIRPUS SP.</c:v>
                </c:pt>
                <c:pt idx="96">
                  <c:v>SENECIO AUREUS</c:v>
                </c:pt>
                <c:pt idx="97">
                  <c:v>PLANTAGO MAJOR</c:v>
                </c:pt>
                <c:pt idx="98">
                  <c:v>AMBROSIA PSILOSTACHYA</c:v>
                </c:pt>
                <c:pt idx="99">
                  <c:v>MUHLENBERGIA RICHARDSONIS</c:v>
                </c:pt>
              </c:strCache>
            </c:strRef>
          </c:cat>
          <c:val>
            <c:numRef>
              <c:f>'P 4 - CA Data Southeast Only'!$T$106:$T$205</c:f>
              <c:numCache>
                <c:formatCode>0.00%</c:formatCode>
                <c:ptCount val="100"/>
                <c:pt idx="0">
                  <c:v>0.63747062593462922</c:v>
                </c:pt>
                <c:pt idx="1">
                  <c:v>0.52659688100833157</c:v>
                </c:pt>
                <c:pt idx="2">
                  <c:v>0.44392223883785514</c:v>
                </c:pt>
                <c:pt idx="3">
                  <c:v>0.36466566972869047</c:v>
                </c:pt>
                <c:pt idx="4">
                  <c:v>0.31916257209997861</c:v>
                </c:pt>
                <c:pt idx="5">
                  <c:v>0.3133945738090152</c:v>
                </c:pt>
                <c:pt idx="6">
                  <c:v>0.30249946592608423</c:v>
                </c:pt>
                <c:pt idx="7">
                  <c:v>0.28925443281350144</c:v>
                </c:pt>
                <c:pt idx="8">
                  <c:v>0.28263191625721001</c:v>
                </c:pt>
                <c:pt idx="9">
                  <c:v>0.2687459944456313</c:v>
                </c:pt>
                <c:pt idx="10">
                  <c:v>0.2563554795983764</c:v>
                </c:pt>
                <c:pt idx="11">
                  <c:v>0.25379192480239265</c:v>
                </c:pt>
                <c:pt idx="12">
                  <c:v>0.24460585345011748</c:v>
                </c:pt>
                <c:pt idx="13">
                  <c:v>0.22986541337321084</c:v>
                </c:pt>
                <c:pt idx="14">
                  <c:v>0.22730185857722709</c:v>
                </c:pt>
                <c:pt idx="15">
                  <c:v>0.21576586199530018</c:v>
                </c:pt>
                <c:pt idx="16">
                  <c:v>0.20508438367870113</c:v>
                </c:pt>
                <c:pt idx="17">
                  <c:v>0.20252082888271739</c:v>
                </c:pt>
                <c:pt idx="18">
                  <c:v>0.19183935056611834</c:v>
                </c:pt>
                <c:pt idx="19">
                  <c:v>0.18564409314249097</c:v>
                </c:pt>
                <c:pt idx="20">
                  <c:v>0.18521683400982697</c:v>
                </c:pt>
                <c:pt idx="21">
                  <c:v>0.17752616962187562</c:v>
                </c:pt>
                <c:pt idx="22">
                  <c:v>0.17667165135654778</c:v>
                </c:pt>
                <c:pt idx="23">
                  <c:v>0.16107669301431321</c:v>
                </c:pt>
                <c:pt idx="24">
                  <c:v>0.15530869472334971</c:v>
                </c:pt>
                <c:pt idx="25">
                  <c:v>0.15509506515701771</c:v>
                </c:pt>
                <c:pt idx="26">
                  <c:v>0.15381328775902584</c:v>
                </c:pt>
                <c:pt idx="27">
                  <c:v>0.15274513992736594</c:v>
                </c:pt>
                <c:pt idx="28">
                  <c:v>0.14954069643238627</c:v>
                </c:pt>
                <c:pt idx="29">
                  <c:v>0.14548173467207859</c:v>
                </c:pt>
                <c:pt idx="30">
                  <c:v>0.14206366161076692</c:v>
                </c:pt>
                <c:pt idx="31">
                  <c:v>0.13715018158513137</c:v>
                </c:pt>
                <c:pt idx="32">
                  <c:v>0.1281777397991882</c:v>
                </c:pt>
                <c:pt idx="33">
                  <c:v>0.1215552232428968</c:v>
                </c:pt>
                <c:pt idx="34">
                  <c:v>0.11130100405896171</c:v>
                </c:pt>
                <c:pt idx="35">
                  <c:v>9.3356120487075395E-2</c:v>
                </c:pt>
                <c:pt idx="36">
                  <c:v>9.16470839564196E-2</c:v>
                </c:pt>
                <c:pt idx="37">
                  <c:v>9.1433454390087543E-2</c:v>
                </c:pt>
                <c:pt idx="38">
                  <c:v>8.9938047425763723E-2</c:v>
                </c:pt>
                <c:pt idx="39">
                  <c:v>8.7588122196111937E-2</c:v>
                </c:pt>
                <c:pt idx="40">
                  <c:v>8.5024567400128204E-2</c:v>
                </c:pt>
                <c:pt idx="41">
                  <c:v>8.3956419568468332E-2</c:v>
                </c:pt>
                <c:pt idx="42">
                  <c:v>8.267464217047639E-2</c:v>
                </c:pt>
                <c:pt idx="43">
                  <c:v>8.096560563982054E-2</c:v>
                </c:pt>
                <c:pt idx="44">
                  <c:v>7.6906643879512918E-2</c:v>
                </c:pt>
                <c:pt idx="45">
                  <c:v>7.156590472121338E-2</c:v>
                </c:pt>
                <c:pt idx="46">
                  <c:v>7.0284127323221535E-2</c:v>
                </c:pt>
                <c:pt idx="47">
                  <c:v>6.3661610766930138E-2</c:v>
                </c:pt>
                <c:pt idx="48">
                  <c:v>6.3661610766930138E-2</c:v>
                </c:pt>
                <c:pt idx="49">
                  <c:v>6.3661610766930138E-2</c:v>
                </c:pt>
                <c:pt idx="50">
                  <c:v>5.7039094210638748E-2</c:v>
                </c:pt>
                <c:pt idx="51">
                  <c:v>5.1271095919675283E-2</c:v>
                </c:pt>
                <c:pt idx="52">
                  <c:v>5.0416577654347358E-2</c:v>
                </c:pt>
                <c:pt idx="53">
                  <c:v>4.6143986327707748E-2</c:v>
                </c:pt>
                <c:pt idx="54">
                  <c:v>4.293954283272805E-2</c:v>
                </c:pt>
                <c:pt idx="55">
                  <c:v>4.2085024567400126E-2</c:v>
                </c:pt>
                <c:pt idx="56">
                  <c:v>3.9521469771416351E-2</c:v>
                </c:pt>
                <c:pt idx="57">
                  <c:v>3.8026062807092503E-2</c:v>
                </c:pt>
                <c:pt idx="58">
                  <c:v>3.8026062807092503E-2</c:v>
                </c:pt>
                <c:pt idx="59">
                  <c:v>3.8026062807092503E-2</c:v>
                </c:pt>
                <c:pt idx="60">
                  <c:v>3.8026062807092503E-2</c:v>
                </c:pt>
                <c:pt idx="61">
                  <c:v>3.5462508011108729E-2</c:v>
                </c:pt>
                <c:pt idx="62">
                  <c:v>3.4394360179448802E-2</c:v>
                </c:pt>
                <c:pt idx="63">
                  <c:v>3.2044434949797085E-2</c:v>
                </c:pt>
                <c:pt idx="64">
                  <c:v>2.9694509720145271E-2</c:v>
                </c:pt>
                <c:pt idx="65">
                  <c:v>2.8839991454817332E-2</c:v>
                </c:pt>
                <c:pt idx="66">
                  <c:v>2.5635547959837642E-2</c:v>
                </c:pt>
                <c:pt idx="67">
                  <c:v>2.5635547959837642E-2</c:v>
                </c:pt>
                <c:pt idx="68">
                  <c:v>2.5635547959837642E-2</c:v>
                </c:pt>
                <c:pt idx="69">
                  <c:v>2.5635547959837642E-2</c:v>
                </c:pt>
                <c:pt idx="70">
                  <c:v>2.5635547959837642E-2</c:v>
                </c:pt>
                <c:pt idx="71">
                  <c:v>2.5635547959837642E-2</c:v>
                </c:pt>
                <c:pt idx="72">
                  <c:v>2.5635547959837642E-2</c:v>
                </c:pt>
                <c:pt idx="73">
                  <c:v>2.4781029694509717E-2</c:v>
                </c:pt>
                <c:pt idx="74">
                  <c:v>2.1362956633198038E-2</c:v>
                </c:pt>
                <c:pt idx="75">
                  <c:v>2.0508438367870113E-2</c:v>
                </c:pt>
                <c:pt idx="76">
                  <c:v>1.9653920102542188E-2</c:v>
                </c:pt>
                <c:pt idx="77">
                  <c:v>1.922666096987824E-2</c:v>
                </c:pt>
                <c:pt idx="78">
                  <c:v>1.9013031403546252E-2</c:v>
                </c:pt>
                <c:pt idx="79">
                  <c:v>1.9013031403546252E-2</c:v>
                </c:pt>
                <c:pt idx="80">
                  <c:v>1.9013031403546252E-2</c:v>
                </c:pt>
                <c:pt idx="81">
                  <c:v>1.9013031403546252E-2</c:v>
                </c:pt>
                <c:pt idx="82">
                  <c:v>1.9013031403546252E-2</c:v>
                </c:pt>
                <c:pt idx="83">
                  <c:v>1.9013031403546252E-2</c:v>
                </c:pt>
                <c:pt idx="84">
                  <c:v>1.9013031403546252E-2</c:v>
                </c:pt>
                <c:pt idx="85">
                  <c:v>1.9013031403546252E-2</c:v>
                </c:pt>
                <c:pt idx="86">
                  <c:v>1.9013031403546252E-2</c:v>
                </c:pt>
                <c:pt idx="87">
                  <c:v>1.9013031403546252E-2</c:v>
                </c:pt>
                <c:pt idx="88">
                  <c:v>1.9013031403546252E-2</c:v>
                </c:pt>
                <c:pt idx="89">
                  <c:v>1.8799401837214291E-2</c:v>
                </c:pt>
                <c:pt idx="90">
                  <c:v>1.5594958342234566E-2</c:v>
                </c:pt>
                <c:pt idx="91">
                  <c:v>1.2390514847254858E-2</c:v>
                </c:pt>
                <c:pt idx="92">
                  <c:v>1.2390514847254858E-2</c:v>
                </c:pt>
                <c:pt idx="93">
                  <c:v>1.2390514847254858E-2</c:v>
                </c:pt>
                <c:pt idx="94">
                  <c:v>1.2390514847254858E-2</c:v>
                </c:pt>
                <c:pt idx="95">
                  <c:v>1.2390514847254858E-2</c:v>
                </c:pt>
                <c:pt idx="96">
                  <c:v>7.2634052552873196E-3</c:v>
                </c:pt>
                <c:pt idx="97">
                  <c:v>5.7679982909634685E-3</c:v>
                </c:pt>
                <c:pt idx="98">
                  <c:v>4.9134800256355471E-3</c:v>
                </c:pt>
                <c:pt idx="99">
                  <c:v>4.0589617603076222E-3</c:v>
                </c:pt>
              </c:numCache>
            </c:numRef>
          </c:val>
        </c:ser>
        <c:dLbls>
          <c:showLegendKey val="0"/>
          <c:showVal val="0"/>
          <c:showCatName val="0"/>
          <c:showSerName val="0"/>
          <c:showPercent val="0"/>
          <c:showBubbleSize val="0"/>
        </c:dLbls>
        <c:gapWidth val="150"/>
        <c:axId val="66801024"/>
        <c:axId val="66811008"/>
      </c:barChart>
      <c:catAx>
        <c:axId val="66801024"/>
        <c:scaling>
          <c:orientation val="maxMin"/>
        </c:scaling>
        <c:delete val="0"/>
        <c:axPos val="l"/>
        <c:majorTickMark val="out"/>
        <c:minorTickMark val="none"/>
        <c:tickLblPos val="nextTo"/>
        <c:crossAx val="66811008"/>
        <c:crosses val="autoZero"/>
        <c:auto val="1"/>
        <c:lblAlgn val="ctr"/>
        <c:lblOffset val="100"/>
        <c:noMultiLvlLbl val="0"/>
      </c:catAx>
      <c:valAx>
        <c:axId val="66811008"/>
        <c:scaling>
          <c:orientation val="minMax"/>
        </c:scaling>
        <c:delete val="0"/>
        <c:axPos val="t"/>
        <c:majorGridlines/>
        <c:numFmt formatCode="0.00%" sourceLinked="1"/>
        <c:majorTickMark val="out"/>
        <c:minorTickMark val="none"/>
        <c:tickLblPos val="nextTo"/>
        <c:crossAx val="66801024"/>
        <c:crosses val="autoZero"/>
        <c:crossBetween val="between"/>
      </c:valAx>
    </c:plotArea>
    <c:legend>
      <c:legendPos val="tr"/>
      <c:layout>
        <c:manualLayout>
          <c:xMode val="edge"/>
          <c:yMode val="edge"/>
          <c:x val="0.8731819099535636"/>
          <c:y val="3.3351478860460894E-2"/>
          <c:w val="0.11720270543105252"/>
          <c:h val="1.3124959815515791E-2"/>
        </c:manualLayout>
      </c:layout>
      <c:overlay val="0"/>
    </c:legend>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26: Species Occurring at Control </a:t>
            </a:r>
            <a:r>
              <a:rPr lang="en-US" sz="1800" b="1" i="0" u="none" strike="noStrike" baseline="0"/>
              <a:t>Sites - SE region only (Corrected), n = 10</a:t>
            </a:r>
            <a:endParaRPr lang="en-US"/>
          </a:p>
        </c:rich>
      </c:tx>
      <c:overlay val="0"/>
    </c:title>
    <c:autoTitleDeleted val="0"/>
    <c:plotArea>
      <c:layout>
        <c:manualLayout>
          <c:layoutTarget val="inner"/>
          <c:xMode val="edge"/>
          <c:yMode val="edge"/>
          <c:x val="0.32804945767321281"/>
          <c:y val="5.3731812266348551E-2"/>
          <c:w val="0.6341875217405053"/>
          <c:h val="0.93145162303193851"/>
        </c:manualLayout>
      </c:layout>
      <c:barChart>
        <c:barDir val="bar"/>
        <c:grouping val="clustered"/>
        <c:varyColors val="0"/>
        <c:ser>
          <c:idx val="0"/>
          <c:order val="0"/>
          <c:tx>
            <c:strRef>
              <c:f>'P 4 - CA Data Southeast Only'!$Y$105</c:f>
              <c:strCache>
                <c:ptCount val="1"/>
                <c:pt idx="0">
                  <c:v>% Occurrence</c:v>
                </c:pt>
              </c:strCache>
            </c:strRef>
          </c:tx>
          <c:spPr>
            <a:solidFill>
              <a:schemeClr val="tx1">
                <a:lumMod val="50000"/>
                <a:lumOff val="50000"/>
              </a:schemeClr>
            </a:solidFill>
          </c:spPr>
          <c:invertIfNegative val="0"/>
          <c:cat>
            <c:strRef>
              <c:f>'P 4 - CA Data Southeast Only'!$X$106:$X$205</c:f>
              <c:strCache>
                <c:ptCount val="100"/>
                <c:pt idx="0">
                  <c:v>ANEMONE MULTIFIDA</c:v>
                </c:pt>
                <c:pt idx="1">
                  <c:v>ARTEMISIA LUDOVICIANA</c:v>
                </c:pt>
                <c:pt idx="2">
                  <c:v>ANDROPOGON SCOPARIUS</c:v>
                </c:pt>
                <c:pt idx="3">
                  <c:v>BROMUS INERMIS</c:v>
                </c:pt>
                <c:pt idx="4">
                  <c:v>ASTER ERICOIDES</c:v>
                </c:pt>
                <c:pt idx="5">
                  <c:v>SOLIDAGO CANADENSIS</c:v>
                </c:pt>
                <c:pt idx="6">
                  <c:v>CIRSIUM FLODMANII</c:v>
                </c:pt>
                <c:pt idx="7">
                  <c:v>HELIANTHUS MAXIMILIANI</c:v>
                </c:pt>
                <c:pt idx="8">
                  <c:v>ASTER LAEVIS</c:v>
                </c:pt>
                <c:pt idx="9">
                  <c:v>MONARDA FISTULOSA</c:v>
                </c:pt>
                <c:pt idx="10">
                  <c:v>LITHOSPERMUM CANESCENS</c:v>
                </c:pt>
                <c:pt idx="11">
                  <c:v>PANICUM VIRGATUM</c:v>
                </c:pt>
                <c:pt idx="12">
                  <c:v>ELAEAGNUS COMMUTATA</c:v>
                </c:pt>
                <c:pt idx="13">
                  <c:v>CYPRIPEDIUM CALCEOLUS VAR PARVIFLORUM</c:v>
                </c:pt>
                <c:pt idx="14">
                  <c:v>ANTENNARIA SP.</c:v>
                </c:pt>
                <c:pt idx="15">
                  <c:v>SYMPHORICARPOS OCCIDENTALIS</c:v>
                </c:pt>
                <c:pt idx="16">
                  <c:v>DALEA PURPUREA VAR PURPUREA</c:v>
                </c:pt>
                <c:pt idx="17">
                  <c:v>ASCLEPIAS OVALIFOLIA</c:v>
                </c:pt>
                <c:pt idx="18">
                  <c:v>SPOROBOLUS ASPER</c:v>
                </c:pt>
                <c:pt idx="19">
                  <c:v>COMANDRA UMBELLATA</c:v>
                </c:pt>
                <c:pt idx="20">
                  <c:v>ULMUS PUMILA</c:v>
                </c:pt>
                <c:pt idx="21">
                  <c:v>SISYRINCHIUM MONTANUM</c:v>
                </c:pt>
                <c:pt idx="22">
                  <c:v>ERIGERON CANADENSIS</c:v>
                </c:pt>
                <c:pt idx="23">
                  <c:v>POPULUS TREMULOIDES</c:v>
                </c:pt>
                <c:pt idx="24">
                  <c:v>HELIANTHUS X LAETIFLORUS</c:v>
                </c:pt>
                <c:pt idx="25">
                  <c:v>SOLIDAGO RIGIDA</c:v>
                </c:pt>
                <c:pt idx="26">
                  <c:v>ERIGERON GLABELLUS</c:v>
                </c:pt>
                <c:pt idx="27">
                  <c:v>MEDICAGO SATIVA</c:v>
                </c:pt>
                <c:pt idx="28">
                  <c:v>SORGHASTRUM NUTANS</c:v>
                </c:pt>
                <c:pt idx="29">
                  <c:v>CYPRIPEDIUM CALCEOLUS VAR PUBESCENS</c:v>
                </c:pt>
                <c:pt idx="30">
                  <c:v>LIATRIS PUNCTATA</c:v>
                </c:pt>
                <c:pt idx="31">
                  <c:v>AGASTACHE FOENICULUM</c:v>
                </c:pt>
                <c:pt idx="32">
                  <c:v>EQUISETUM ARVENSE</c:v>
                </c:pt>
                <c:pt idx="33">
                  <c:v>ROSA SP.</c:v>
                </c:pt>
                <c:pt idx="34">
                  <c:v>SPOROBOLUS HETEROLEPIS</c:v>
                </c:pt>
                <c:pt idx="35">
                  <c:v>ASPARAGUS OFFICINALIS</c:v>
                </c:pt>
                <c:pt idx="36">
                  <c:v>AGROPYRON CRISTATUM</c:v>
                </c:pt>
                <c:pt idx="37">
                  <c:v>ASTRAGALUS SP.</c:v>
                </c:pt>
                <c:pt idx="38">
                  <c:v>ASTRAGALUS DRUMMONDII</c:v>
                </c:pt>
                <c:pt idx="39">
                  <c:v>GENTIANA AFFINIS</c:v>
                </c:pt>
                <c:pt idx="40">
                  <c:v>GRINDELIA SQUARROSA</c:v>
                </c:pt>
                <c:pt idx="41">
                  <c:v>POA PALUSTRIS</c:v>
                </c:pt>
                <c:pt idx="42">
                  <c:v>ELYMUS CANADENSIS</c:v>
                </c:pt>
                <c:pt idx="43">
                  <c:v>SOLIDAGO NEMORALIS</c:v>
                </c:pt>
                <c:pt idx="44">
                  <c:v>HELIANTHUS TUBEROSUS</c:v>
                </c:pt>
                <c:pt idx="45">
                  <c:v>HOUSTONIA LONGIFOLIA</c:v>
                </c:pt>
                <c:pt idx="46">
                  <c:v>OENOTHERA BIENNIS</c:v>
                </c:pt>
                <c:pt idx="47">
                  <c:v>POPULUS DELTOIDES</c:v>
                </c:pt>
                <c:pt idx="48">
                  <c:v>PRUNUS VIRGINIANA</c:v>
                </c:pt>
                <c:pt idx="49">
                  <c:v>ROSA ARKANSANA</c:v>
                </c:pt>
                <c:pt idx="50">
                  <c:v>ARTEMISIA BIENNIS</c:v>
                </c:pt>
                <c:pt idx="51">
                  <c:v>SOLIDAGO MISSOURIENSIS</c:v>
                </c:pt>
                <c:pt idx="52">
                  <c:v>AGROSTIS STOLONIFERA</c:v>
                </c:pt>
                <c:pt idx="53">
                  <c:v>AGROPYRON REPENS</c:v>
                </c:pt>
                <c:pt idx="54">
                  <c:v>LATHYRUS SP.</c:v>
                </c:pt>
                <c:pt idx="55">
                  <c:v>PSORALEA ARGOPHYLLA</c:v>
                </c:pt>
                <c:pt idx="56">
                  <c:v>VICIA SP.</c:v>
                </c:pt>
                <c:pt idx="57">
                  <c:v>POPULUS BALSAMIFERA</c:v>
                </c:pt>
                <c:pt idx="58">
                  <c:v>LILIUM PHILADELPHICUM</c:v>
                </c:pt>
                <c:pt idx="59">
                  <c:v>VIOLA PEDATIFIDA</c:v>
                </c:pt>
                <c:pt idx="60">
                  <c:v>AMORPHA CANESCENS</c:v>
                </c:pt>
                <c:pt idx="61">
                  <c:v>CHRYSOPSIS VILLOSA</c:v>
                </c:pt>
                <c:pt idx="62">
                  <c:v>FESTUCA OVINA</c:v>
                </c:pt>
                <c:pt idx="63">
                  <c:v>HELIOPSIS HELIANTHOIDES</c:v>
                </c:pt>
                <c:pt idx="64">
                  <c:v>ALLIUM STELLATUM</c:v>
                </c:pt>
                <c:pt idx="65">
                  <c:v>AMBROSIA PSILOSTACHYA</c:v>
                </c:pt>
                <c:pt idx="66">
                  <c:v>ASTRAGALUS ADSURGENS</c:v>
                </c:pt>
                <c:pt idx="67">
                  <c:v>MELILOTUS SP.</c:v>
                </c:pt>
                <c:pt idx="68">
                  <c:v>TRAGOPOGON DUBIUS</c:v>
                </c:pt>
                <c:pt idx="69">
                  <c:v>POTENTILLA ARGUTA</c:v>
                </c:pt>
                <c:pt idx="70">
                  <c:v>EQUISETUM FLUVIATILE</c:v>
                </c:pt>
                <c:pt idx="71">
                  <c:v>SMILACINA STELLATA</c:v>
                </c:pt>
                <c:pt idx="72">
                  <c:v>SMILAX LASIONEURA</c:v>
                </c:pt>
                <c:pt idx="73">
                  <c:v>HIERACIUM CANADENSE</c:v>
                </c:pt>
                <c:pt idx="74">
                  <c:v>ANEMONE CYLINDRICA</c:v>
                </c:pt>
                <c:pt idx="75">
                  <c:v>AGROSTIS SP.</c:v>
                </c:pt>
                <c:pt idx="76">
                  <c:v>ASTER PTARMICOIDES</c:v>
                </c:pt>
                <c:pt idx="77">
                  <c:v>FRAGARIA VIRGINIANA</c:v>
                </c:pt>
                <c:pt idx="78">
                  <c:v>ASCLEPIAS SYRIACA</c:v>
                </c:pt>
                <c:pt idx="79">
                  <c:v>KOELERIA CRISTATA</c:v>
                </c:pt>
                <c:pt idx="80">
                  <c:v>AGROPYRON SMITHII</c:v>
                </c:pt>
                <c:pt idx="81">
                  <c:v>ANETHUM GRAVEOLENS</c:v>
                </c:pt>
                <c:pt idx="82">
                  <c:v>ARALIA NUDICAULIS</c:v>
                </c:pt>
                <c:pt idx="83">
                  <c:v>ASCLEPIAS SPECIOSA</c:v>
                </c:pt>
                <c:pt idx="84">
                  <c:v>ASTRAGALUS AMERICANUS</c:v>
                </c:pt>
                <c:pt idx="85">
                  <c:v>ASTRAGALUS CRASSICARPUS</c:v>
                </c:pt>
                <c:pt idx="86">
                  <c:v>BIDENS AMPLISSIMA</c:v>
                </c:pt>
                <c:pt idx="87">
                  <c:v>CARAGANA ARBORESCENS</c:v>
                </c:pt>
                <c:pt idx="88">
                  <c:v>CIRSIUM DRUMMONDII</c:v>
                </c:pt>
                <c:pt idx="89">
                  <c:v>LATHYRUS OCHROLEUCUS</c:v>
                </c:pt>
                <c:pt idx="90">
                  <c:v>LINUM LEWISII</c:v>
                </c:pt>
                <c:pt idx="91">
                  <c:v>MAIANTHEMUM CANADENSE</c:v>
                </c:pt>
                <c:pt idx="92">
                  <c:v>ORYZOPSIS SP.</c:v>
                </c:pt>
                <c:pt idx="93">
                  <c:v>OXYTROPIS SPLENDENS</c:v>
                </c:pt>
                <c:pt idx="94">
                  <c:v>PINUS BANKSIANA</c:v>
                </c:pt>
                <c:pt idx="95">
                  <c:v>PLANTAGO SP.</c:v>
                </c:pt>
                <c:pt idx="96">
                  <c:v>RUBUS IDAEUS</c:v>
                </c:pt>
                <c:pt idx="97">
                  <c:v>SOLIDAGO SPATHULATA</c:v>
                </c:pt>
                <c:pt idx="98">
                  <c:v>SPOROBOLUS CRYPTANDRUS</c:v>
                </c:pt>
                <c:pt idx="99">
                  <c:v>STIPA VIRIDULA</c:v>
                </c:pt>
              </c:strCache>
            </c:strRef>
          </c:cat>
          <c:val>
            <c:numRef>
              <c:f>'P 4 - CA Data Southeast Only'!$Y$106:$Y$205</c:f>
              <c:numCache>
                <c:formatCode>0.00%</c:formatCode>
                <c:ptCount val="100"/>
                <c:pt idx="0">
                  <c:v>0.63377483443708604</c:v>
                </c:pt>
                <c:pt idx="1">
                  <c:v>0.58145695364238414</c:v>
                </c:pt>
                <c:pt idx="2">
                  <c:v>0.4483443708609271</c:v>
                </c:pt>
                <c:pt idx="3">
                  <c:v>0.42913907284768216</c:v>
                </c:pt>
                <c:pt idx="4">
                  <c:v>0.34304635761589408</c:v>
                </c:pt>
                <c:pt idx="5">
                  <c:v>0.32317880794701992</c:v>
                </c:pt>
                <c:pt idx="6">
                  <c:v>0.30066225165562915</c:v>
                </c:pt>
                <c:pt idx="7">
                  <c:v>0.30066225165562915</c:v>
                </c:pt>
                <c:pt idx="8">
                  <c:v>0.29006622516556291</c:v>
                </c:pt>
                <c:pt idx="9">
                  <c:v>0.2814569536423841</c:v>
                </c:pt>
                <c:pt idx="10">
                  <c:v>0.26887417218543042</c:v>
                </c:pt>
                <c:pt idx="11">
                  <c:v>0.26026490066225166</c:v>
                </c:pt>
                <c:pt idx="12">
                  <c:v>0.24768211920529803</c:v>
                </c:pt>
                <c:pt idx="13">
                  <c:v>0.22715231788079471</c:v>
                </c:pt>
                <c:pt idx="14">
                  <c:v>0.20066225165562912</c:v>
                </c:pt>
                <c:pt idx="15">
                  <c:v>0.19470198675496692</c:v>
                </c:pt>
                <c:pt idx="16">
                  <c:v>0.18940397350993377</c:v>
                </c:pt>
                <c:pt idx="17">
                  <c:v>0.18741721854304633</c:v>
                </c:pt>
                <c:pt idx="18">
                  <c:v>0.18675496688741722</c:v>
                </c:pt>
                <c:pt idx="19">
                  <c:v>0.18145695364238412</c:v>
                </c:pt>
                <c:pt idx="20">
                  <c:v>0.18013245033112585</c:v>
                </c:pt>
                <c:pt idx="21">
                  <c:v>0.17417218543046356</c:v>
                </c:pt>
                <c:pt idx="22">
                  <c:v>0.17350993377483445</c:v>
                </c:pt>
                <c:pt idx="23">
                  <c:v>0.1695364238410596</c:v>
                </c:pt>
                <c:pt idx="24">
                  <c:v>0.16092715231788079</c:v>
                </c:pt>
                <c:pt idx="25">
                  <c:v>0.14503311258278151</c:v>
                </c:pt>
                <c:pt idx="26">
                  <c:v>0.1403973509933775</c:v>
                </c:pt>
                <c:pt idx="27">
                  <c:v>0.13443708609271521</c:v>
                </c:pt>
                <c:pt idx="28">
                  <c:v>0.12781456953642384</c:v>
                </c:pt>
                <c:pt idx="29">
                  <c:v>0.12715231788079473</c:v>
                </c:pt>
                <c:pt idx="30">
                  <c:v>0.12715231788079473</c:v>
                </c:pt>
                <c:pt idx="31">
                  <c:v>0.11390728476821194</c:v>
                </c:pt>
                <c:pt idx="32">
                  <c:v>9.4701986754966883E-2</c:v>
                </c:pt>
                <c:pt idx="33">
                  <c:v>9.4701986754966883E-2</c:v>
                </c:pt>
                <c:pt idx="34">
                  <c:v>9.403973509933776E-2</c:v>
                </c:pt>
                <c:pt idx="35">
                  <c:v>9.3377483443708609E-2</c:v>
                </c:pt>
                <c:pt idx="36">
                  <c:v>9.3377483443708609E-2</c:v>
                </c:pt>
                <c:pt idx="37">
                  <c:v>8.6754966887417226E-2</c:v>
                </c:pt>
                <c:pt idx="38">
                  <c:v>8.6754966887417226E-2</c:v>
                </c:pt>
                <c:pt idx="39">
                  <c:v>8.6754966887417226E-2</c:v>
                </c:pt>
                <c:pt idx="40">
                  <c:v>8.6754966887417226E-2</c:v>
                </c:pt>
                <c:pt idx="41">
                  <c:v>8.6754966887417226E-2</c:v>
                </c:pt>
                <c:pt idx="42">
                  <c:v>8.6754966887417226E-2</c:v>
                </c:pt>
                <c:pt idx="43">
                  <c:v>8.2781456953642363E-2</c:v>
                </c:pt>
                <c:pt idx="44">
                  <c:v>8.0132450331125829E-2</c:v>
                </c:pt>
                <c:pt idx="45">
                  <c:v>8.0132450331125829E-2</c:v>
                </c:pt>
                <c:pt idx="46">
                  <c:v>8.0132450331125829E-2</c:v>
                </c:pt>
                <c:pt idx="47">
                  <c:v>8.0132450331125829E-2</c:v>
                </c:pt>
                <c:pt idx="48">
                  <c:v>7.4172185430463583E-2</c:v>
                </c:pt>
                <c:pt idx="49">
                  <c:v>6.887417218543046E-2</c:v>
                </c:pt>
                <c:pt idx="50">
                  <c:v>6.7549668874172186E-2</c:v>
                </c:pt>
                <c:pt idx="51">
                  <c:v>6.7549668874172186E-2</c:v>
                </c:pt>
                <c:pt idx="52">
                  <c:v>6.6887417218543049E-2</c:v>
                </c:pt>
                <c:pt idx="53">
                  <c:v>6.0264900662251659E-2</c:v>
                </c:pt>
                <c:pt idx="54">
                  <c:v>6.0264900662251659E-2</c:v>
                </c:pt>
                <c:pt idx="55">
                  <c:v>6.0264900662251659E-2</c:v>
                </c:pt>
                <c:pt idx="56">
                  <c:v>6.0264900662251659E-2</c:v>
                </c:pt>
                <c:pt idx="57">
                  <c:v>5.496688741721853E-2</c:v>
                </c:pt>
                <c:pt idx="58">
                  <c:v>5.364238410596027E-2</c:v>
                </c:pt>
                <c:pt idx="59">
                  <c:v>5.364238410596027E-2</c:v>
                </c:pt>
                <c:pt idx="60">
                  <c:v>4.701986754966888E-2</c:v>
                </c:pt>
                <c:pt idx="61">
                  <c:v>4.701986754966888E-2</c:v>
                </c:pt>
                <c:pt idx="62">
                  <c:v>4.701986754966888E-2</c:v>
                </c:pt>
                <c:pt idx="63">
                  <c:v>4.701986754966888E-2</c:v>
                </c:pt>
                <c:pt idx="64">
                  <c:v>4.039735099337749E-2</c:v>
                </c:pt>
                <c:pt idx="65">
                  <c:v>4.039735099337749E-2</c:v>
                </c:pt>
                <c:pt idx="66">
                  <c:v>4.039735099337749E-2</c:v>
                </c:pt>
                <c:pt idx="67">
                  <c:v>4.039735099337749E-2</c:v>
                </c:pt>
                <c:pt idx="68">
                  <c:v>4.039735099337749E-2</c:v>
                </c:pt>
                <c:pt idx="69">
                  <c:v>3.443708609271523E-2</c:v>
                </c:pt>
                <c:pt idx="70">
                  <c:v>2.715231788079471E-2</c:v>
                </c:pt>
                <c:pt idx="71">
                  <c:v>2.715231788079471E-2</c:v>
                </c:pt>
                <c:pt idx="72">
                  <c:v>2.715231788079471E-2</c:v>
                </c:pt>
                <c:pt idx="73">
                  <c:v>2.715231788079471E-2</c:v>
                </c:pt>
                <c:pt idx="74">
                  <c:v>1.5231788079470177E-2</c:v>
                </c:pt>
                <c:pt idx="75">
                  <c:v>1.4569536423841067E-2</c:v>
                </c:pt>
                <c:pt idx="76">
                  <c:v>7.9470198675496706E-3</c:v>
                </c:pt>
                <c:pt idx="77">
                  <c:v>3.3112582781457123E-3</c:v>
                </c:pt>
                <c:pt idx="78">
                  <c:v>6.6225165562915078E-4</c:v>
                </c:pt>
                <c:pt idx="79">
                  <c:v>6.6225165562915078E-4</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val>
        </c:ser>
        <c:dLbls>
          <c:showLegendKey val="0"/>
          <c:showVal val="0"/>
          <c:showCatName val="0"/>
          <c:showSerName val="0"/>
          <c:showPercent val="0"/>
          <c:showBubbleSize val="0"/>
        </c:dLbls>
        <c:gapWidth val="150"/>
        <c:axId val="66847872"/>
        <c:axId val="66849408"/>
      </c:barChart>
      <c:catAx>
        <c:axId val="66847872"/>
        <c:scaling>
          <c:orientation val="maxMin"/>
        </c:scaling>
        <c:delete val="0"/>
        <c:axPos val="l"/>
        <c:majorTickMark val="out"/>
        <c:minorTickMark val="none"/>
        <c:tickLblPos val="nextTo"/>
        <c:crossAx val="66849408"/>
        <c:crosses val="autoZero"/>
        <c:auto val="1"/>
        <c:lblAlgn val="ctr"/>
        <c:lblOffset val="100"/>
        <c:noMultiLvlLbl val="0"/>
      </c:catAx>
      <c:valAx>
        <c:axId val="66849408"/>
        <c:scaling>
          <c:orientation val="minMax"/>
        </c:scaling>
        <c:delete val="0"/>
        <c:axPos val="t"/>
        <c:majorGridlines/>
        <c:numFmt formatCode="0.00%" sourceLinked="1"/>
        <c:majorTickMark val="out"/>
        <c:minorTickMark val="none"/>
        <c:tickLblPos val="nextTo"/>
        <c:crossAx val="66847872"/>
        <c:crosses val="autoZero"/>
        <c:crossBetween val="between"/>
      </c:valAx>
    </c:plotArea>
    <c:legend>
      <c:legendPos val="tr"/>
      <c:layout>
        <c:manualLayout>
          <c:xMode val="edge"/>
          <c:yMode val="edge"/>
          <c:x val="0.87287632419441563"/>
          <c:y val="2.6789920529677495E-2"/>
          <c:w val="0.11748512158871738"/>
          <c:h val="1.311068504875073E-2"/>
        </c:manualLayout>
      </c:layout>
      <c:overlay val="0"/>
    </c:legend>
    <c:plotVisOnly val="1"/>
    <c:dispBlanksAs val="gap"/>
    <c:showDLblsOverMax val="0"/>
  </c:chart>
  <c:printSettings>
    <c:headerFooter/>
    <c:pageMargins b="0.75000000000000311" l="0.70000000000000062" r="0.70000000000000062" t="0.75000000000000311"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27: Species</a:t>
            </a:r>
            <a:r>
              <a:rPr lang="en-US" baseline="0"/>
              <a:t> Occurring at </a:t>
            </a:r>
            <a:r>
              <a:rPr lang="en-US"/>
              <a:t>SWLS </a:t>
            </a:r>
            <a:r>
              <a:rPr lang="en-US" sz="1800" b="1" i="0" u="none" strike="noStrike" baseline="0"/>
              <a:t>Sites</a:t>
            </a:r>
          </a:p>
          <a:p>
            <a:pPr>
              <a:defRPr/>
            </a:pPr>
            <a:r>
              <a:rPr lang="en-US" sz="1800" b="1" i="0" u="none" strike="noStrike" baseline="0"/>
              <a:t>Southeast region, n = 21</a:t>
            </a:r>
            <a:endParaRPr lang="en-US"/>
          </a:p>
        </c:rich>
      </c:tx>
      <c:overlay val="0"/>
    </c:title>
    <c:autoTitleDeleted val="0"/>
    <c:plotArea>
      <c:layout>
        <c:manualLayout>
          <c:layoutTarget val="inner"/>
          <c:xMode val="edge"/>
          <c:yMode val="edge"/>
          <c:x val="0.24971656066486222"/>
          <c:y val="6.1033235576868516E-2"/>
          <c:w val="0.71256585684842066"/>
          <c:h val="0.92213994251336262"/>
        </c:manualLayout>
      </c:layout>
      <c:barChart>
        <c:barDir val="bar"/>
        <c:grouping val="clustered"/>
        <c:varyColors val="0"/>
        <c:ser>
          <c:idx val="0"/>
          <c:order val="0"/>
          <c:tx>
            <c:strRef>
              <c:f>'P 7 - RA Data SWLS by Region'!$B$105</c:f>
              <c:strCache>
                <c:ptCount val="1"/>
                <c:pt idx="0">
                  <c:v>% Occurrence</c:v>
                </c:pt>
              </c:strCache>
            </c:strRef>
          </c:tx>
          <c:spPr>
            <a:solidFill>
              <a:srgbClr val="0070C0"/>
            </a:solidFill>
          </c:spPr>
          <c:invertIfNegative val="0"/>
          <c:cat>
            <c:strRef>
              <c:f>'P 7 - RA Data SWLS by Region'!$A$106:$A$205</c:f>
              <c:strCache>
                <c:ptCount val="100"/>
                <c:pt idx="0">
                  <c:v>SOLIDAGO RIGIDA</c:v>
                </c:pt>
                <c:pt idx="1">
                  <c:v>ZIZIA APTERA</c:v>
                </c:pt>
                <c:pt idx="2">
                  <c:v>GALIUM BOREALE</c:v>
                </c:pt>
                <c:pt idx="3">
                  <c:v>ANDROPOGON GERARDII</c:v>
                </c:pt>
                <c:pt idx="4">
                  <c:v>ASTER LAEVIS</c:v>
                </c:pt>
                <c:pt idx="5">
                  <c:v>SOLIDAGO CANADENSIS</c:v>
                </c:pt>
                <c:pt idx="6">
                  <c:v>CYPRIPEDIUM CANDIDUM</c:v>
                </c:pt>
                <c:pt idx="7">
                  <c:v>LIATRIS LIGULISTYLIS</c:v>
                </c:pt>
                <c:pt idx="8">
                  <c:v>ROSA ARKANSANA</c:v>
                </c:pt>
                <c:pt idx="9">
                  <c:v>DALEA PURPUREA VAR PURPUREA</c:v>
                </c:pt>
                <c:pt idx="10">
                  <c:v>FRAGARIA VIRGINIANA</c:v>
                </c:pt>
                <c:pt idx="11">
                  <c:v>POA PRATENSIS</c:v>
                </c:pt>
                <c:pt idx="12">
                  <c:v>POTENTILLA FRUTICOSA</c:v>
                </c:pt>
                <c:pt idx="13">
                  <c:v>JUNCUS BALTICUS</c:v>
                </c:pt>
                <c:pt idx="14">
                  <c:v>LITHOSPERMUM CANESCENS</c:v>
                </c:pt>
                <c:pt idx="15">
                  <c:v>RUDBECKIA HIRTA</c:v>
                </c:pt>
                <c:pt idx="16">
                  <c:v>SALIX SP.</c:v>
                </c:pt>
                <c:pt idx="17">
                  <c:v>SORGHASTRUM NUTANS</c:v>
                </c:pt>
                <c:pt idx="18">
                  <c:v>THALICTRUM DASYCARPUM</c:v>
                </c:pt>
                <c:pt idx="19">
                  <c:v>THALICTRUM VENULOSUM</c:v>
                </c:pt>
                <c:pt idx="20">
                  <c:v>ZIGADENUS ELEGANS</c:v>
                </c:pt>
                <c:pt idx="21">
                  <c:v>GLYCYRRHIZA LEPIDOTA</c:v>
                </c:pt>
                <c:pt idx="22">
                  <c:v>HELIANTHUS NUTTALLII</c:v>
                </c:pt>
                <c:pt idx="23">
                  <c:v>HYPOXIS HIRSUTA</c:v>
                </c:pt>
                <c:pt idx="24">
                  <c:v>VIOLA NEPHROPHYLLA</c:v>
                </c:pt>
                <c:pt idx="25">
                  <c:v>ZIZIA AUREA</c:v>
                </c:pt>
                <c:pt idx="26">
                  <c:v>BETULA PUMILA</c:v>
                </c:pt>
                <c:pt idx="27">
                  <c:v>ANDROPOGON SCOPARIUS</c:v>
                </c:pt>
                <c:pt idx="28">
                  <c:v>COMANDRA UMBELLATA</c:v>
                </c:pt>
                <c:pt idx="29">
                  <c:v>EQUISETUM ARVENSE</c:v>
                </c:pt>
                <c:pt idx="30">
                  <c:v>EQUISETUM FLUVIATILE</c:v>
                </c:pt>
                <c:pt idx="31">
                  <c:v>LATHYRUS PALUSTRIS</c:v>
                </c:pt>
                <c:pt idx="32">
                  <c:v>PEDICULARIS CANADENSIS</c:v>
                </c:pt>
                <c:pt idx="33">
                  <c:v>SISYRINCHIUM MUCRONATUM</c:v>
                </c:pt>
                <c:pt idx="34">
                  <c:v>SPARTINA PECTINATA</c:v>
                </c:pt>
                <c:pt idx="35">
                  <c:v>ASTER ERICOIDES</c:v>
                </c:pt>
                <c:pt idx="36">
                  <c:v>ASTER HESPERIUS</c:v>
                </c:pt>
                <c:pt idx="37">
                  <c:v>HELIANTHUS MAXIMILIANI</c:v>
                </c:pt>
                <c:pt idx="38">
                  <c:v>SENECIO AUREUS</c:v>
                </c:pt>
                <c:pt idx="39">
                  <c:v>ACHILLEA MILLEFOLIUM</c:v>
                </c:pt>
                <c:pt idx="40">
                  <c:v>CYPRIPEDIUM CALCEOLUS VAR PARVIFLORUM</c:v>
                </c:pt>
                <c:pt idx="41">
                  <c:v>MUHLENBERGIA GLOMERATA</c:v>
                </c:pt>
                <c:pt idx="42">
                  <c:v>POPULUS TREMULOIDES</c:v>
                </c:pt>
                <c:pt idx="43">
                  <c:v>SISYRINCHIUM MONTANUM</c:v>
                </c:pt>
                <c:pt idx="44">
                  <c:v>SYMPHORICARPOS OCCIDENTALIS</c:v>
                </c:pt>
                <c:pt idx="45">
                  <c:v>AGOSERIS GLAUCA</c:v>
                </c:pt>
                <c:pt idx="46">
                  <c:v>APOCYNUM CANNABINUM</c:v>
                </c:pt>
                <c:pt idx="47">
                  <c:v>BROMUS INERMIS</c:v>
                </c:pt>
                <c:pt idx="48">
                  <c:v>ELAEAGNUS COMMUTATA</c:v>
                </c:pt>
                <c:pt idx="49">
                  <c:v>HIEROCHLOE ODORATA</c:v>
                </c:pt>
                <c:pt idx="50">
                  <c:v>POLYGALA SENEGA</c:v>
                </c:pt>
                <c:pt idx="51">
                  <c:v>POPULUS BALSAMIFERA</c:v>
                </c:pt>
                <c:pt idx="52">
                  <c:v>SOLIDAGO NEMORALIS</c:v>
                </c:pt>
                <c:pt idx="53">
                  <c:v>SPOROBOLUS HETEROLEPIS</c:v>
                </c:pt>
                <c:pt idx="54">
                  <c:v>AGROPYRON TRACHYCAULUM</c:v>
                </c:pt>
                <c:pt idx="55">
                  <c:v>CAREX SPP.</c:v>
                </c:pt>
                <c:pt idx="56">
                  <c:v>CIRSIUM FLODMANII</c:v>
                </c:pt>
                <c:pt idx="57">
                  <c:v>CORNUS STOLONIFERA VAR STOLONIFERA</c:v>
                </c:pt>
                <c:pt idx="58">
                  <c:v>PEDICULARIS SP.</c:v>
                </c:pt>
                <c:pt idx="59">
                  <c:v>PRENANTHES RACEMOSA</c:v>
                </c:pt>
                <c:pt idx="60">
                  <c:v>SOLIDAGO RIDDELLII</c:v>
                </c:pt>
                <c:pt idx="61">
                  <c:v>TARAXACUM OFFICINALE</c:v>
                </c:pt>
                <c:pt idx="62">
                  <c:v>ANEMONE CANADENSIS</c:v>
                </c:pt>
                <c:pt idx="63">
                  <c:v>ANTENNARIA SP.</c:v>
                </c:pt>
                <c:pt idx="64">
                  <c:v>ASCLEPIAS OVALIFOLIA</c:v>
                </c:pt>
                <c:pt idx="65">
                  <c:v>ASTER NOVAE-ANGLIAE</c:v>
                </c:pt>
                <c:pt idx="66">
                  <c:v>ASTER PTARMICOIDES</c:v>
                </c:pt>
                <c:pt idx="67">
                  <c:v>CAREX SP.</c:v>
                </c:pt>
                <c:pt idx="68">
                  <c:v>CIRSIUM ARVENSE</c:v>
                </c:pt>
                <c:pt idx="69">
                  <c:v>CYPRIPEDIUM CALCEOLUS VAR PUBESCENS</c:v>
                </c:pt>
                <c:pt idx="70">
                  <c:v>GENTIANA ANDREWSII</c:v>
                </c:pt>
                <c:pt idx="71">
                  <c:v>HELIANTHUS X LAETIFLORUS</c:v>
                </c:pt>
                <c:pt idx="72">
                  <c:v>HIERACIUM SP.</c:v>
                </c:pt>
                <c:pt idx="73">
                  <c:v>LATHYRUS SP.</c:v>
                </c:pt>
                <c:pt idx="74">
                  <c:v>MUHLENBERGIA RICHARDSONIS</c:v>
                </c:pt>
                <c:pt idx="75">
                  <c:v>SMILACINA STELLATA</c:v>
                </c:pt>
                <c:pt idx="76">
                  <c:v>STEIRONEMA QUADRIFLORUM</c:v>
                </c:pt>
                <c:pt idx="77">
                  <c:v>THLASPI ARVENSE</c:v>
                </c:pt>
                <c:pt idx="78">
                  <c:v>VICIA SP.</c:v>
                </c:pt>
                <c:pt idx="79">
                  <c:v>VICIA AMERICANA</c:v>
                </c:pt>
                <c:pt idx="80">
                  <c:v>AGROSTIS SP.</c:v>
                </c:pt>
                <c:pt idx="81">
                  <c:v>AGROSTIS STOLONIFERA</c:v>
                </c:pt>
                <c:pt idx="82">
                  <c:v>ALLIUM STELLATUM</c:v>
                </c:pt>
                <c:pt idx="83">
                  <c:v>AMELANCHIER ALNIFOLIA</c:v>
                </c:pt>
                <c:pt idx="84">
                  <c:v>ANEMONE CYLINDRICA</c:v>
                </c:pt>
                <c:pt idx="85">
                  <c:v>ARTEMISIA LUDOVICIANA</c:v>
                </c:pt>
                <c:pt idx="86">
                  <c:v>ASCLEPIAS SP.</c:v>
                </c:pt>
                <c:pt idx="87">
                  <c:v>ASCLEPIAS SYRIACA</c:v>
                </c:pt>
                <c:pt idx="88">
                  <c:v>ASTER SP.</c:v>
                </c:pt>
                <c:pt idx="89">
                  <c:v>CAMPANULA ROTUNDIFOLIA</c:v>
                </c:pt>
                <c:pt idx="90">
                  <c:v>ERIGERON GLABELLUS</c:v>
                </c:pt>
                <c:pt idx="91">
                  <c:v>GLYCERIA SP.</c:v>
                </c:pt>
                <c:pt idx="92">
                  <c:v>JUNCUS SP.</c:v>
                </c:pt>
                <c:pt idx="93">
                  <c:v>LACTUCA SP.</c:v>
                </c:pt>
                <c:pt idx="94">
                  <c:v>MELILOTUS SP.</c:v>
                </c:pt>
                <c:pt idx="95">
                  <c:v>PARNASSIA SP.</c:v>
                </c:pt>
                <c:pt idx="96">
                  <c:v>POA SP.</c:v>
                </c:pt>
                <c:pt idx="97">
                  <c:v>SALIX SPP.</c:v>
                </c:pt>
                <c:pt idx="98">
                  <c:v>SALIX EXIGUA</c:v>
                </c:pt>
                <c:pt idx="99">
                  <c:v>SENECIO SP.</c:v>
                </c:pt>
              </c:strCache>
            </c:strRef>
          </c:cat>
          <c:val>
            <c:numRef>
              <c:f>'P 7 - RA Data SWLS by Region'!$B$106:$B$205</c:f>
              <c:numCache>
                <c:formatCode>0.00%</c:formatCode>
                <c:ptCount val="100"/>
                <c:pt idx="0">
                  <c:v>0.90476190476190477</c:v>
                </c:pt>
                <c:pt idx="1">
                  <c:v>0.90476190476190477</c:v>
                </c:pt>
                <c:pt idx="2">
                  <c:v>0.76190476190476186</c:v>
                </c:pt>
                <c:pt idx="3">
                  <c:v>0.7142857142857143</c:v>
                </c:pt>
                <c:pt idx="4">
                  <c:v>0.7142857142857143</c:v>
                </c:pt>
                <c:pt idx="5">
                  <c:v>0.7142857142857143</c:v>
                </c:pt>
                <c:pt idx="6">
                  <c:v>0.66666666666666663</c:v>
                </c:pt>
                <c:pt idx="7">
                  <c:v>0.66666666666666663</c:v>
                </c:pt>
                <c:pt idx="8">
                  <c:v>0.66666666666666663</c:v>
                </c:pt>
                <c:pt idx="9">
                  <c:v>0.61904761904761907</c:v>
                </c:pt>
                <c:pt idx="10">
                  <c:v>0.61904761904761907</c:v>
                </c:pt>
                <c:pt idx="11">
                  <c:v>0.61904761904761907</c:v>
                </c:pt>
                <c:pt idx="12">
                  <c:v>0.61904761904761907</c:v>
                </c:pt>
                <c:pt idx="13">
                  <c:v>0.52380952380952384</c:v>
                </c:pt>
                <c:pt idx="14">
                  <c:v>0.52380952380952384</c:v>
                </c:pt>
                <c:pt idx="15">
                  <c:v>0.52380952380952384</c:v>
                </c:pt>
                <c:pt idx="16">
                  <c:v>0.52380952380952384</c:v>
                </c:pt>
                <c:pt idx="17">
                  <c:v>0.52380952380952384</c:v>
                </c:pt>
                <c:pt idx="18">
                  <c:v>0.52380952380952384</c:v>
                </c:pt>
                <c:pt idx="19">
                  <c:v>0.52380952380952384</c:v>
                </c:pt>
                <c:pt idx="20">
                  <c:v>0.52380952380952384</c:v>
                </c:pt>
                <c:pt idx="21">
                  <c:v>0.47619047619047616</c:v>
                </c:pt>
                <c:pt idx="22">
                  <c:v>0.47619047619047616</c:v>
                </c:pt>
                <c:pt idx="23">
                  <c:v>0.47619047619047616</c:v>
                </c:pt>
                <c:pt idx="24">
                  <c:v>0.47619047619047616</c:v>
                </c:pt>
                <c:pt idx="25">
                  <c:v>0.47619047619047616</c:v>
                </c:pt>
                <c:pt idx="26">
                  <c:v>0.42857142857142855</c:v>
                </c:pt>
                <c:pt idx="27">
                  <c:v>0.38095238095238093</c:v>
                </c:pt>
                <c:pt idx="28">
                  <c:v>0.38095238095238093</c:v>
                </c:pt>
                <c:pt idx="29">
                  <c:v>0.38095238095238093</c:v>
                </c:pt>
                <c:pt idx="30">
                  <c:v>0.38095238095238093</c:v>
                </c:pt>
                <c:pt idx="31">
                  <c:v>0.38095238095238093</c:v>
                </c:pt>
                <c:pt idx="32">
                  <c:v>0.38095238095238093</c:v>
                </c:pt>
                <c:pt idx="33">
                  <c:v>0.38095238095238093</c:v>
                </c:pt>
                <c:pt idx="34">
                  <c:v>0.38095238095238093</c:v>
                </c:pt>
                <c:pt idx="35">
                  <c:v>0.33333333333333331</c:v>
                </c:pt>
                <c:pt idx="36">
                  <c:v>0.33333333333333331</c:v>
                </c:pt>
                <c:pt idx="37">
                  <c:v>0.33333333333333331</c:v>
                </c:pt>
                <c:pt idx="38">
                  <c:v>0.33333333333333331</c:v>
                </c:pt>
                <c:pt idx="39">
                  <c:v>0.2857142857142857</c:v>
                </c:pt>
                <c:pt idx="40">
                  <c:v>0.2857142857142857</c:v>
                </c:pt>
                <c:pt idx="41">
                  <c:v>0.2857142857142857</c:v>
                </c:pt>
                <c:pt idx="42">
                  <c:v>0.2857142857142857</c:v>
                </c:pt>
                <c:pt idx="43">
                  <c:v>0.2857142857142857</c:v>
                </c:pt>
                <c:pt idx="44">
                  <c:v>0.2857142857142857</c:v>
                </c:pt>
                <c:pt idx="45">
                  <c:v>0.23809523809523808</c:v>
                </c:pt>
                <c:pt idx="46">
                  <c:v>0.23809523809523808</c:v>
                </c:pt>
                <c:pt idx="47">
                  <c:v>0.23809523809523808</c:v>
                </c:pt>
                <c:pt idx="48">
                  <c:v>0.23809523809523808</c:v>
                </c:pt>
                <c:pt idx="49">
                  <c:v>0.23809523809523808</c:v>
                </c:pt>
                <c:pt idx="50">
                  <c:v>0.23809523809523808</c:v>
                </c:pt>
                <c:pt idx="51">
                  <c:v>0.23809523809523808</c:v>
                </c:pt>
                <c:pt idx="52">
                  <c:v>0.23809523809523808</c:v>
                </c:pt>
                <c:pt idx="53">
                  <c:v>0.23809523809523808</c:v>
                </c:pt>
                <c:pt idx="54">
                  <c:v>0.19047619047619047</c:v>
                </c:pt>
                <c:pt idx="55">
                  <c:v>0.19047619047619047</c:v>
                </c:pt>
                <c:pt idx="56">
                  <c:v>0.19047619047619047</c:v>
                </c:pt>
                <c:pt idx="57">
                  <c:v>0.19047619047619047</c:v>
                </c:pt>
                <c:pt idx="58">
                  <c:v>0.19047619047619047</c:v>
                </c:pt>
                <c:pt idx="59">
                  <c:v>0.19047619047619047</c:v>
                </c:pt>
                <c:pt idx="60">
                  <c:v>0.19047619047619047</c:v>
                </c:pt>
                <c:pt idx="61">
                  <c:v>0.19047619047619047</c:v>
                </c:pt>
                <c:pt idx="62">
                  <c:v>0.14285714285714285</c:v>
                </c:pt>
                <c:pt idx="63">
                  <c:v>0.14285714285714285</c:v>
                </c:pt>
                <c:pt idx="64">
                  <c:v>0.14285714285714285</c:v>
                </c:pt>
                <c:pt idx="65">
                  <c:v>0.14285714285714285</c:v>
                </c:pt>
                <c:pt idx="66">
                  <c:v>0.14285714285714285</c:v>
                </c:pt>
                <c:pt idx="67">
                  <c:v>0.14285714285714285</c:v>
                </c:pt>
                <c:pt idx="68">
                  <c:v>0.14285714285714285</c:v>
                </c:pt>
                <c:pt idx="69">
                  <c:v>0.14285714285714285</c:v>
                </c:pt>
                <c:pt idx="70">
                  <c:v>0.14285714285714285</c:v>
                </c:pt>
                <c:pt idx="71">
                  <c:v>0.14285714285714285</c:v>
                </c:pt>
                <c:pt idx="72">
                  <c:v>0.14285714285714285</c:v>
                </c:pt>
                <c:pt idx="73">
                  <c:v>0.14285714285714285</c:v>
                </c:pt>
                <c:pt idx="74">
                  <c:v>0.14285714285714285</c:v>
                </c:pt>
                <c:pt idx="75">
                  <c:v>0.14285714285714285</c:v>
                </c:pt>
                <c:pt idx="76">
                  <c:v>0.14285714285714285</c:v>
                </c:pt>
                <c:pt idx="77">
                  <c:v>0.14285714285714285</c:v>
                </c:pt>
                <c:pt idx="78">
                  <c:v>0.14285714285714285</c:v>
                </c:pt>
                <c:pt idx="79">
                  <c:v>0.14285714285714285</c:v>
                </c:pt>
                <c:pt idx="80">
                  <c:v>9.5238095238095233E-2</c:v>
                </c:pt>
                <c:pt idx="81">
                  <c:v>9.5238095238095233E-2</c:v>
                </c:pt>
                <c:pt idx="82">
                  <c:v>9.5238095238095233E-2</c:v>
                </c:pt>
                <c:pt idx="83">
                  <c:v>9.5238095238095233E-2</c:v>
                </c:pt>
                <c:pt idx="84">
                  <c:v>9.5238095238095233E-2</c:v>
                </c:pt>
                <c:pt idx="85">
                  <c:v>9.5238095238095233E-2</c:v>
                </c:pt>
                <c:pt idx="86">
                  <c:v>9.5238095238095233E-2</c:v>
                </c:pt>
                <c:pt idx="87">
                  <c:v>9.5238095238095233E-2</c:v>
                </c:pt>
                <c:pt idx="88">
                  <c:v>9.5238095238095233E-2</c:v>
                </c:pt>
                <c:pt idx="89">
                  <c:v>9.5238095238095233E-2</c:v>
                </c:pt>
                <c:pt idx="90">
                  <c:v>9.5238095238095233E-2</c:v>
                </c:pt>
                <c:pt idx="91">
                  <c:v>9.5238095238095233E-2</c:v>
                </c:pt>
                <c:pt idx="92">
                  <c:v>9.5238095238095233E-2</c:v>
                </c:pt>
                <c:pt idx="93">
                  <c:v>9.5238095238095233E-2</c:v>
                </c:pt>
                <c:pt idx="94">
                  <c:v>9.5238095238095233E-2</c:v>
                </c:pt>
                <c:pt idx="95">
                  <c:v>9.5238095238095233E-2</c:v>
                </c:pt>
                <c:pt idx="96">
                  <c:v>9.5238095238095233E-2</c:v>
                </c:pt>
                <c:pt idx="97">
                  <c:v>9.5238095238095233E-2</c:v>
                </c:pt>
                <c:pt idx="98">
                  <c:v>9.5238095238095233E-2</c:v>
                </c:pt>
                <c:pt idx="99">
                  <c:v>9.5238095238095233E-2</c:v>
                </c:pt>
              </c:numCache>
            </c:numRef>
          </c:val>
        </c:ser>
        <c:dLbls>
          <c:showLegendKey val="0"/>
          <c:showVal val="0"/>
          <c:showCatName val="0"/>
          <c:showSerName val="0"/>
          <c:showPercent val="0"/>
          <c:showBubbleSize val="0"/>
        </c:dLbls>
        <c:gapWidth val="150"/>
        <c:axId val="67021824"/>
        <c:axId val="67040000"/>
      </c:barChart>
      <c:catAx>
        <c:axId val="67021824"/>
        <c:scaling>
          <c:orientation val="maxMin"/>
        </c:scaling>
        <c:delete val="0"/>
        <c:axPos val="l"/>
        <c:majorTickMark val="out"/>
        <c:minorTickMark val="none"/>
        <c:tickLblPos val="nextTo"/>
        <c:crossAx val="67040000"/>
        <c:crosses val="autoZero"/>
        <c:auto val="1"/>
        <c:lblAlgn val="ctr"/>
        <c:lblOffset val="100"/>
        <c:noMultiLvlLbl val="0"/>
      </c:catAx>
      <c:valAx>
        <c:axId val="67040000"/>
        <c:scaling>
          <c:orientation val="minMax"/>
        </c:scaling>
        <c:delete val="0"/>
        <c:axPos val="t"/>
        <c:majorGridlines/>
        <c:numFmt formatCode="0.00%" sourceLinked="1"/>
        <c:majorTickMark val="out"/>
        <c:minorTickMark val="none"/>
        <c:tickLblPos val="nextTo"/>
        <c:crossAx val="67021824"/>
        <c:crosses val="autoZero"/>
        <c:crossBetween val="between"/>
      </c:valAx>
      <c:spPr>
        <a:noFill/>
      </c:spPr>
    </c:plotArea>
    <c:legend>
      <c:legendPos val="tr"/>
      <c:layout>
        <c:manualLayout>
          <c:xMode val="edge"/>
          <c:yMode val="edge"/>
          <c:x val="0.87302928489904463"/>
          <c:y val="3.0431628581791954E-2"/>
          <c:w val="0.11734375840937408"/>
          <c:h val="1.3117818923341813E-2"/>
        </c:manualLayout>
      </c:layout>
      <c:overlay val="0"/>
      <c:spPr>
        <a:noFill/>
      </c:spPr>
    </c:legend>
    <c:plotVisOnly val="1"/>
    <c:dispBlanksAs val="gap"/>
    <c:showDLblsOverMax val="0"/>
  </c:chart>
  <c:printSettings>
    <c:headerFooter/>
    <c:pageMargins b="0.75000000000000344" l="0.70000000000000062" r="0.70000000000000062" t="0.75000000000000344"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28: Species Occurring at SWLS </a:t>
            </a:r>
            <a:r>
              <a:rPr lang="en-US" sz="1800" b="1" i="0" u="none" strike="noStrike" baseline="0"/>
              <a:t>Sites</a:t>
            </a:r>
          </a:p>
          <a:p>
            <a:pPr>
              <a:defRPr/>
            </a:pPr>
            <a:r>
              <a:rPr lang="en-US" sz="1800" b="1" i="0" u="none" strike="noStrike" baseline="0"/>
              <a:t>Interlake region, n = 14</a:t>
            </a:r>
            <a:endParaRPr lang="en-US"/>
          </a:p>
        </c:rich>
      </c:tx>
      <c:overlay val="0"/>
    </c:title>
    <c:autoTitleDeleted val="0"/>
    <c:plotArea>
      <c:layout>
        <c:manualLayout>
          <c:layoutTarget val="inner"/>
          <c:xMode val="edge"/>
          <c:yMode val="edge"/>
          <c:x val="0.24714074803149746"/>
          <c:y val="6.1033235576868516E-2"/>
          <c:w val="0.71924944478094088"/>
          <c:h val="0.92214299031027569"/>
        </c:manualLayout>
      </c:layout>
      <c:barChart>
        <c:barDir val="bar"/>
        <c:grouping val="clustered"/>
        <c:varyColors val="0"/>
        <c:ser>
          <c:idx val="0"/>
          <c:order val="0"/>
          <c:tx>
            <c:strRef>
              <c:f>'P 7 - RA Data SWLS by Region'!$G$105</c:f>
              <c:strCache>
                <c:ptCount val="1"/>
                <c:pt idx="0">
                  <c:v>% Occurrence</c:v>
                </c:pt>
              </c:strCache>
            </c:strRef>
          </c:tx>
          <c:spPr>
            <a:solidFill>
              <a:schemeClr val="tx2"/>
            </a:solidFill>
          </c:spPr>
          <c:invertIfNegative val="0"/>
          <c:cat>
            <c:strRef>
              <c:f>'P 7 - RA Data SWLS by Region'!$F$106:$F$205</c:f>
              <c:strCache>
                <c:ptCount val="100"/>
                <c:pt idx="0">
                  <c:v>CYPRIPEDIUM CANDIDUM</c:v>
                </c:pt>
                <c:pt idx="1">
                  <c:v>ANDROPOGON GERARDII</c:v>
                </c:pt>
                <c:pt idx="2">
                  <c:v>POA PRATENSIS</c:v>
                </c:pt>
                <c:pt idx="3">
                  <c:v>SOLIDAGO RIGIDA</c:v>
                </c:pt>
                <c:pt idx="4">
                  <c:v>ASTER LAEVIS</c:v>
                </c:pt>
                <c:pt idx="5">
                  <c:v>RUDBECKIA HIRTA</c:v>
                </c:pt>
                <c:pt idx="6">
                  <c:v>ZIZIA APTERA</c:v>
                </c:pt>
                <c:pt idx="7">
                  <c:v>ZIZIA AUREA</c:v>
                </c:pt>
                <c:pt idx="8">
                  <c:v>ANDROPOGON SCOPARIUS</c:v>
                </c:pt>
                <c:pt idx="9">
                  <c:v>FRAGARIA VIRGINIANA</c:v>
                </c:pt>
                <c:pt idx="10">
                  <c:v>GALIUM BOREALE</c:v>
                </c:pt>
                <c:pt idx="11">
                  <c:v>SOLIDAGO CANADENSIS</c:v>
                </c:pt>
                <c:pt idx="12">
                  <c:v>POPULUS TREMULOIDES</c:v>
                </c:pt>
                <c:pt idx="13">
                  <c:v>ROSA SP.</c:v>
                </c:pt>
                <c:pt idx="14">
                  <c:v>SALIX SP.</c:v>
                </c:pt>
                <c:pt idx="15">
                  <c:v>ARCTOSTAPHYLOS UVA-URSI</c:v>
                </c:pt>
                <c:pt idx="16">
                  <c:v>ASTER ERICOIDES</c:v>
                </c:pt>
                <c:pt idx="17">
                  <c:v>BETULA PUMILA</c:v>
                </c:pt>
                <c:pt idx="18">
                  <c:v>CAREX SP.</c:v>
                </c:pt>
                <c:pt idx="19">
                  <c:v>COMANDRA UMBELLATA</c:v>
                </c:pt>
                <c:pt idx="20">
                  <c:v>HELIANTHUS MAXIMILIANI</c:v>
                </c:pt>
                <c:pt idx="21">
                  <c:v>HYPOXIS HIRSUTA</c:v>
                </c:pt>
                <c:pt idx="22">
                  <c:v>POLYGALA SENEGA</c:v>
                </c:pt>
                <c:pt idx="23">
                  <c:v>ROSA ARKANSANA</c:v>
                </c:pt>
                <c:pt idx="24">
                  <c:v>ZIGADENUS ELEGANS</c:v>
                </c:pt>
                <c:pt idx="25">
                  <c:v>BROMUS INERMIS</c:v>
                </c:pt>
                <c:pt idx="26">
                  <c:v>CYPRIPEDIUM CALCEOLUS VAR PARVIFLORUM</c:v>
                </c:pt>
                <c:pt idx="27">
                  <c:v>EQUISETUM ARVENSE</c:v>
                </c:pt>
                <c:pt idx="28">
                  <c:v>MELILOTUS SP.</c:v>
                </c:pt>
                <c:pt idx="29">
                  <c:v>PARNASSIA GLAUCA</c:v>
                </c:pt>
                <c:pt idx="30">
                  <c:v>SENECIO AUREUS</c:v>
                </c:pt>
                <c:pt idx="31">
                  <c:v>SISYRINCHIUM MONTANUM</c:v>
                </c:pt>
                <c:pt idx="32">
                  <c:v>THALICTRUM VENULOSUM</c:v>
                </c:pt>
                <c:pt idx="33">
                  <c:v>VICIA AMERICANA</c:v>
                </c:pt>
                <c:pt idx="34">
                  <c:v>AGOSERIS GLAUCA</c:v>
                </c:pt>
                <c:pt idx="35">
                  <c:v>ANEMONE CYLINDRICA</c:v>
                </c:pt>
                <c:pt idx="36">
                  <c:v>ANTENNARIA SP.</c:v>
                </c:pt>
                <c:pt idx="37">
                  <c:v>CAMPANULA ROTUNDIFOLIA</c:v>
                </c:pt>
                <c:pt idx="38">
                  <c:v>CASTILLEJA COCCINEA</c:v>
                </c:pt>
                <c:pt idx="39">
                  <c:v>CIRSIUM ARVENSE</c:v>
                </c:pt>
                <c:pt idx="40">
                  <c:v>ELAEAGNUS COMMUTATA</c:v>
                </c:pt>
                <c:pt idx="41">
                  <c:v>GLYCYRRHIZA LEPIDOTA</c:v>
                </c:pt>
                <c:pt idx="42">
                  <c:v>PANICUM LEIBERGII</c:v>
                </c:pt>
                <c:pt idx="43">
                  <c:v>POPULUS BALSAMIFERA</c:v>
                </c:pt>
                <c:pt idx="44">
                  <c:v>POTENTILLA ANSERINA</c:v>
                </c:pt>
                <c:pt idx="45">
                  <c:v>POTENTILLA FRUTICOSA</c:v>
                </c:pt>
                <c:pt idx="46">
                  <c:v>SMILACINA STELLATA</c:v>
                </c:pt>
                <c:pt idx="47">
                  <c:v>TOFIELDIA GLUTINOSA</c:v>
                </c:pt>
                <c:pt idx="48">
                  <c:v>VIOLA NEPHROPHYLLA</c:v>
                </c:pt>
                <c:pt idx="49">
                  <c:v>ACHILLEA MILLEFOLIUM</c:v>
                </c:pt>
                <c:pt idx="50">
                  <c:v>AGROSTIS SCABRA</c:v>
                </c:pt>
                <c:pt idx="51">
                  <c:v>APOCYNUM ANDROSAEMIFOLIUM</c:v>
                </c:pt>
                <c:pt idx="52">
                  <c:v>ASCLEPIAS OVALIFOLIA</c:v>
                </c:pt>
                <c:pt idx="53">
                  <c:v>ASTER CILIOLATUS</c:v>
                </c:pt>
                <c:pt idx="54">
                  <c:v>CIRSIUM FLODMANII</c:v>
                </c:pt>
                <c:pt idx="55">
                  <c:v>DALEA CANDIDA</c:v>
                </c:pt>
                <c:pt idx="56">
                  <c:v>EQUISETUM SP.</c:v>
                </c:pt>
                <c:pt idx="57">
                  <c:v>EQUISETUM HYEMALE</c:v>
                </c:pt>
                <c:pt idx="58">
                  <c:v>JUNCUS BALTICUS</c:v>
                </c:pt>
                <c:pt idx="59">
                  <c:v>LACTUCA SP.</c:v>
                </c:pt>
                <c:pt idx="60">
                  <c:v>LEDUM GROENLANDICUM</c:v>
                </c:pt>
                <c:pt idx="61">
                  <c:v>LITHOSPERMUM CANESCENS</c:v>
                </c:pt>
                <c:pt idx="62">
                  <c:v>MEDICAGO SATIVA</c:v>
                </c:pt>
                <c:pt idx="63">
                  <c:v>QUERCUS MACROCARPA</c:v>
                </c:pt>
                <c:pt idx="64">
                  <c:v>SOLIDAGO MISSOURIENSIS</c:v>
                </c:pt>
                <c:pt idx="65">
                  <c:v>SOLIDAGO NEMORALIS</c:v>
                </c:pt>
                <c:pt idx="66">
                  <c:v>SONCHUS ARVENSIS</c:v>
                </c:pt>
                <c:pt idx="67">
                  <c:v>SORGHASTRUM NUTANS</c:v>
                </c:pt>
                <c:pt idx="68">
                  <c:v>SPOROBOLUS HETEROLEPIS</c:v>
                </c:pt>
                <c:pt idx="69">
                  <c:v>SYMPHORICARPOS OCCIDENTALIS</c:v>
                </c:pt>
                <c:pt idx="70">
                  <c:v>TRIFOLIUM SP.</c:v>
                </c:pt>
                <c:pt idx="71">
                  <c:v>ANEMONE CANADENSIS</c:v>
                </c:pt>
                <c:pt idx="72">
                  <c:v>APOCYNUM CANNABINUM</c:v>
                </c:pt>
                <c:pt idx="73">
                  <c:v>ARALIA NUDICAULIS</c:v>
                </c:pt>
                <c:pt idx="74">
                  <c:v>ASTER PTARMICOIDES</c:v>
                </c:pt>
                <c:pt idx="75">
                  <c:v>ASTRAGALUS AMERICANUS</c:v>
                </c:pt>
                <c:pt idx="76">
                  <c:v>CYPRIPEDIUM CALCEOLUS VAR PUBESCENS</c:v>
                </c:pt>
                <c:pt idx="77">
                  <c:v>LATHYRUS OCHROLEUCUS</c:v>
                </c:pt>
                <c:pt idx="78">
                  <c:v>LATHYRUS PALUSTRIS</c:v>
                </c:pt>
                <c:pt idx="79">
                  <c:v>MUHLENBERGIA GLOMERATA</c:v>
                </c:pt>
                <c:pt idx="80">
                  <c:v>PEDICULARIS CANADENSIS</c:v>
                </c:pt>
                <c:pt idx="81">
                  <c:v>POA SP.</c:v>
                </c:pt>
                <c:pt idx="82">
                  <c:v>POTENTILLA PENSYLVANICA</c:v>
                </c:pt>
                <c:pt idx="83">
                  <c:v>SANICULA MARILANDICA</c:v>
                </c:pt>
                <c:pt idx="84">
                  <c:v>SOLIDAGO GIGANTEA</c:v>
                </c:pt>
                <c:pt idx="85">
                  <c:v>TARAXACUM OFFICINALE</c:v>
                </c:pt>
                <c:pt idx="86">
                  <c:v>THALICTRUM DASYCARPUM</c:v>
                </c:pt>
                <c:pt idx="87">
                  <c:v>TRIFOLIUM REPENS</c:v>
                </c:pt>
                <c:pt idx="88">
                  <c:v>AGROPYRON SMITHII</c:v>
                </c:pt>
                <c:pt idx="89">
                  <c:v>ALNUS RUGOSA VAR AMERICANA</c:v>
                </c:pt>
                <c:pt idx="90">
                  <c:v>AMELANCHIER ALNIFOLIA</c:v>
                </c:pt>
                <c:pt idx="91">
                  <c:v>ASPARAGUS OFFICINALIS</c:v>
                </c:pt>
                <c:pt idx="92">
                  <c:v>ASTER HESPERIUS</c:v>
                </c:pt>
                <c:pt idx="93">
                  <c:v>ASTRAGALUS ADSURGENS</c:v>
                </c:pt>
                <c:pt idx="94">
                  <c:v>BROMUS CILIATUS</c:v>
                </c:pt>
                <c:pt idx="95">
                  <c:v>CARAGANA ARBORESCENS</c:v>
                </c:pt>
                <c:pt idx="96">
                  <c:v>CORYLUS CORNUTA</c:v>
                </c:pt>
                <c:pt idx="97">
                  <c:v>CYPRIPEDIUM SP.</c:v>
                </c:pt>
                <c:pt idx="98">
                  <c:v>DALEA PURPUREA VAR PURPUREA</c:v>
                </c:pt>
                <c:pt idx="99">
                  <c:v>DESCHAMPSIA CAESPITOSA</c:v>
                </c:pt>
              </c:strCache>
            </c:strRef>
          </c:cat>
          <c:val>
            <c:numRef>
              <c:f>'P 7 - RA Data SWLS by Region'!$G$106:$G$205</c:f>
              <c:numCache>
                <c:formatCode>0.00%</c:formatCode>
                <c:ptCount val="100"/>
                <c:pt idx="0">
                  <c:v>0.9285714285714286</c:v>
                </c:pt>
                <c:pt idx="1">
                  <c:v>0.8571428571428571</c:v>
                </c:pt>
                <c:pt idx="2">
                  <c:v>0.8571428571428571</c:v>
                </c:pt>
                <c:pt idx="3">
                  <c:v>0.8571428571428571</c:v>
                </c:pt>
                <c:pt idx="4">
                  <c:v>0.7857142857142857</c:v>
                </c:pt>
                <c:pt idx="5">
                  <c:v>0.6428571428571429</c:v>
                </c:pt>
                <c:pt idx="6">
                  <c:v>0.6428571428571429</c:v>
                </c:pt>
                <c:pt idx="7">
                  <c:v>0.6428571428571429</c:v>
                </c:pt>
                <c:pt idx="8">
                  <c:v>0.5714285714285714</c:v>
                </c:pt>
                <c:pt idx="9">
                  <c:v>0.5714285714285714</c:v>
                </c:pt>
                <c:pt idx="10">
                  <c:v>0.5714285714285714</c:v>
                </c:pt>
                <c:pt idx="11">
                  <c:v>0.5714285714285714</c:v>
                </c:pt>
                <c:pt idx="12">
                  <c:v>0.5</c:v>
                </c:pt>
                <c:pt idx="13">
                  <c:v>0.5</c:v>
                </c:pt>
                <c:pt idx="14">
                  <c:v>0.5</c:v>
                </c:pt>
                <c:pt idx="15">
                  <c:v>0.42857142857142855</c:v>
                </c:pt>
                <c:pt idx="16">
                  <c:v>0.42857142857142855</c:v>
                </c:pt>
                <c:pt idx="17">
                  <c:v>0.42857142857142855</c:v>
                </c:pt>
                <c:pt idx="18">
                  <c:v>0.42857142857142855</c:v>
                </c:pt>
                <c:pt idx="19">
                  <c:v>0.42857142857142855</c:v>
                </c:pt>
                <c:pt idx="20">
                  <c:v>0.42857142857142855</c:v>
                </c:pt>
                <c:pt idx="21">
                  <c:v>0.42857142857142855</c:v>
                </c:pt>
                <c:pt idx="22">
                  <c:v>0.42857142857142855</c:v>
                </c:pt>
                <c:pt idx="23">
                  <c:v>0.42857142857142855</c:v>
                </c:pt>
                <c:pt idx="24">
                  <c:v>0.42857142857142855</c:v>
                </c:pt>
                <c:pt idx="25">
                  <c:v>0.35714285714285715</c:v>
                </c:pt>
                <c:pt idx="26">
                  <c:v>0.35714285714285715</c:v>
                </c:pt>
                <c:pt idx="27">
                  <c:v>0.35714285714285715</c:v>
                </c:pt>
                <c:pt idx="28">
                  <c:v>0.35714285714285715</c:v>
                </c:pt>
                <c:pt idx="29">
                  <c:v>0.35714285714285715</c:v>
                </c:pt>
                <c:pt idx="30">
                  <c:v>0.35714285714285715</c:v>
                </c:pt>
                <c:pt idx="31">
                  <c:v>0.35714285714285715</c:v>
                </c:pt>
                <c:pt idx="32">
                  <c:v>0.35714285714285715</c:v>
                </c:pt>
                <c:pt idx="33">
                  <c:v>0.35714285714285715</c:v>
                </c:pt>
                <c:pt idx="34">
                  <c:v>0.2857142857142857</c:v>
                </c:pt>
                <c:pt idx="35">
                  <c:v>0.2857142857142857</c:v>
                </c:pt>
                <c:pt idx="36">
                  <c:v>0.2857142857142857</c:v>
                </c:pt>
                <c:pt idx="37">
                  <c:v>0.2857142857142857</c:v>
                </c:pt>
                <c:pt idx="38">
                  <c:v>0.2857142857142857</c:v>
                </c:pt>
                <c:pt idx="39">
                  <c:v>0.2857142857142857</c:v>
                </c:pt>
                <c:pt idx="40">
                  <c:v>0.2857142857142857</c:v>
                </c:pt>
                <c:pt idx="41">
                  <c:v>0.2857142857142857</c:v>
                </c:pt>
                <c:pt idx="42">
                  <c:v>0.2857142857142857</c:v>
                </c:pt>
                <c:pt idx="43">
                  <c:v>0.2857142857142857</c:v>
                </c:pt>
                <c:pt idx="44">
                  <c:v>0.2857142857142857</c:v>
                </c:pt>
                <c:pt idx="45">
                  <c:v>0.2857142857142857</c:v>
                </c:pt>
                <c:pt idx="46">
                  <c:v>0.2857142857142857</c:v>
                </c:pt>
                <c:pt idx="47">
                  <c:v>0.2857142857142857</c:v>
                </c:pt>
                <c:pt idx="48">
                  <c:v>0.2857142857142857</c:v>
                </c:pt>
                <c:pt idx="49">
                  <c:v>0.21428571428571427</c:v>
                </c:pt>
                <c:pt idx="50">
                  <c:v>0.21428571428571427</c:v>
                </c:pt>
                <c:pt idx="51">
                  <c:v>0.21428571428571427</c:v>
                </c:pt>
                <c:pt idx="52">
                  <c:v>0.21428571428571427</c:v>
                </c:pt>
                <c:pt idx="53">
                  <c:v>0.21428571428571427</c:v>
                </c:pt>
                <c:pt idx="54">
                  <c:v>0.21428571428571427</c:v>
                </c:pt>
                <c:pt idx="55">
                  <c:v>0.21428571428571427</c:v>
                </c:pt>
                <c:pt idx="56">
                  <c:v>0.21428571428571427</c:v>
                </c:pt>
                <c:pt idx="57">
                  <c:v>0.21428571428571427</c:v>
                </c:pt>
                <c:pt idx="58">
                  <c:v>0.21428571428571427</c:v>
                </c:pt>
                <c:pt idx="59">
                  <c:v>0.21428571428571427</c:v>
                </c:pt>
                <c:pt idx="60">
                  <c:v>0.21428571428571427</c:v>
                </c:pt>
                <c:pt idx="61">
                  <c:v>0.21428571428571427</c:v>
                </c:pt>
                <c:pt idx="62">
                  <c:v>0.21428571428571427</c:v>
                </c:pt>
                <c:pt idx="63">
                  <c:v>0.21428571428571427</c:v>
                </c:pt>
                <c:pt idx="64">
                  <c:v>0.21428571428571427</c:v>
                </c:pt>
                <c:pt idx="65">
                  <c:v>0.21428571428571427</c:v>
                </c:pt>
                <c:pt idx="66">
                  <c:v>0.21428571428571427</c:v>
                </c:pt>
                <c:pt idx="67">
                  <c:v>0.21428571428571427</c:v>
                </c:pt>
                <c:pt idx="68">
                  <c:v>0.21428571428571427</c:v>
                </c:pt>
                <c:pt idx="69">
                  <c:v>0.21428571428571427</c:v>
                </c:pt>
                <c:pt idx="70">
                  <c:v>0.21428571428571427</c:v>
                </c:pt>
                <c:pt idx="71">
                  <c:v>0.14285714285714285</c:v>
                </c:pt>
                <c:pt idx="72">
                  <c:v>0.14285714285714285</c:v>
                </c:pt>
                <c:pt idx="73">
                  <c:v>0.14285714285714285</c:v>
                </c:pt>
                <c:pt idx="74">
                  <c:v>0.14285714285714285</c:v>
                </c:pt>
                <c:pt idx="75">
                  <c:v>0.14285714285714285</c:v>
                </c:pt>
                <c:pt idx="76">
                  <c:v>0.14285714285714285</c:v>
                </c:pt>
                <c:pt idx="77">
                  <c:v>0.14285714285714285</c:v>
                </c:pt>
                <c:pt idx="78">
                  <c:v>0.14285714285714285</c:v>
                </c:pt>
                <c:pt idx="79">
                  <c:v>0.14285714285714285</c:v>
                </c:pt>
                <c:pt idx="80">
                  <c:v>0.14285714285714285</c:v>
                </c:pt>
                <c:pt idx="81">
                  <c:v>0.14285714285714285</c:v>
                </c:pt>
                <c:pt idx="82">
                  <c:v>0.14285714285714285</c:v>
                </c:pt>
                <c:pt idx="83">
                  <c:v>0.14285714285714285</c:v>
                </c:pt>
                <c:pt idx="84">
                  <c:v>0.14285714285714285</c:v>
                </c:pt>
                <c:pt idx="85">
                  <c:v>0.14285714285714285</c:v>
                </c:pt>
                <c:pt idx="86">
                  <c:v>0.14285714285714285</c:v>
                </c:pt>
                <c:pt idx="87">
                  <c:v>0.14285714285714285</c:v>
                </c:pt>
                <c:pt idx="88">
                  <c:v>7.1428571428571425E-2</c:v>
                </c:pt>
                <c:pt idx="89">
                  <c:v>7.1428571428571425E-2</c:v>
                </c:pt>
                <c:pt idx="90">
                  <c:v>7.1428571428571425E-2</c:v>
                </c:pt>
                <c:pt idx="91">
                  <c:v>7.1428571428571425E-2</c:v>
                </c:pt>
                <c:pt idx="92">
                  <c:v>7.1428571428571425E-2</c:v>
                </c:pt>
                <c:pt idx="93">
                  <c:v>7.1428571428571425E-2</c:v>
                </c:pt>
                <c:pt idx="94">
                  <c:v>7.1428571428571425E-2</c:v>
                </c:pt>
                <c:pt idx="95">
                  <c:v>7.1428571428571425E-2</c:v>
                </c:pt>
                <c:pt idx="96">
                  <c:v>7.1428571428571425E-2</c:v>
                </c:pt>
                <c:pt idx="97">
                  <c:v>7.1428571428571425E-2</c:v>
                </c:pt>
                <c:pt idx="98">
                  <c:v>7.1428571428571425E-2</c:v>
                </c:pt>
                <c:pt idx="99">
                  <c:v>7.1428571428571425E-2</c:v>
                </c:pt>
              </c:numCache>
            </c:numRef>
          </c:val>
        </c:ser>
        <c:dLbls>
          <c:showLegendKey val="0"/>
          <c:showVal val="0"/>
          <c:showCatName val="0"/>
          <c:showSerName val="0"/>
          <c:showPercent val="0"/>
          <c:showBubbleSize val="0"/>
        </c:dLbls>
        <c:gapWidth val="150"/>
        <c:axId val="67121920"/>
        <c:axId val="67123456"/>
      </c:barChart>
      <c:catAx>
        <c:axId val="67121920"/>
        <c:scaling>
          <c:orientation val="maxMin"/>
        </c:scaling>
        <c:delete val="0"/>
        <c:axPos val="l"/>
        <c:majorTickMark val="out"/>
        <c:minorTickMark val="none"/>
        <c:tickLblPos val="nextTo"/>
        <c:crossAx val="67123456"/>
        <c:crosses val="autoZero"/>
        <c:auto val="1"/>
        <c:lblAlgn val="ctr"/>
        <c:lblOffset val="100"/>
        <c:noMultiLvlLbl val="0"/>
      </c:catAx>
      <c:valAx>
        <c:axId val="67123456"/>
        <c:scaling>
          <c:orientation val="minMax"/>
        </c:scaling>
        <c:delete val="0"/>
        <c:axPos val="t"/>
        <c:majorGridlines/>
        <c:numFmt formatCode="0.00%" sourceLinked="1"/>
        <c:majorTickMark val="out"/>
        <c:minorTickMark val="none"/>
        <c:tickLblPos val="nextTo"/>
        <c:crossAx val="67121920"/>
        <c:crosses val="autoZero"/>
        <c:crossBetween val="between"/>
      </c:valAx>
    </c:plotArea>
    <c:legend>
      <c:legendPos val="tr"/>
      <c:layout>
        <c:manualLayout>
          <c:xMode val="edge"/>
          <c:yMode val="edge"/>
          <c:x val="0.86837421764587808"/>
          <c:y val="3.1899836690255881E-2"/>
          <c:w val="0.11720270543105259"/>
          <c:h val="1.3124959815515799E-2"/>
        </c:manualLayout>
      </c:layout>
      <c:overlay val="0"/>
    </c:legend>
    <c:plotVisOnly val="1"/>
    <c:dispBlanksAs val="gap"/>
    <c:showDLblsOverMax val="0"/>
  </c:chart>
  <c:printSettings>
    <c:headerFooter/>
    <c:pageMargins b="0.75000000000000366" l="0.70000000000000062" r="0.70000000000000062" t="0.75000000000000366"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29: Species Occurring at SWLS </a:t>
            </a:r>
            <a:r>
              <a:rPr lang="en-US" sz="1800" b="1" i="0" u="none" strike="noStrike" baseline="0"/>
              <a:t>Sites</a:t>
            </a:r>
          </a:p>
          <a:p>
            <a:pPr>
              <a:defRPr/>
            </a:pPr>
            <a:r>
              <a:rPr lang="en-US" sz="1800" b="1" i="0" u="none" strike="noStrike" baseline="0"/>
              <a:t>Brandon region , n = 20</a:t>
            </a:r>
            <a:endParaRPr lang="en-US"/>
          </a:p>
        </c:rich>
      </c:tx>
      <c:overlay val="0"/>
    </c:title>
    <c:autoTitleDeleted val="0"/>
    <c:plotArea>
      <c:layout>
        <c:manualLayout>
          <c:layoutTarget val="inner"/>
          <c:xMode val="edge"/>
          <c:yMode val="edge"/>
          <c:x val="0.30665998682937912"/>
          <c:y val="6.0957932386767506E-2"/>
          <c:w val="0.65571299385896087"/>
          <c:h val="0.92224215958199551"/>
        </c:manualLayout>
      </c:layout>
      <c:barChart>
        <c:barDir val="bar"/>
        <c:grouping val="clustered"/>
        <c:varyColors val="0"/>
        <c:ser>
          <c:idx val="0"/>
          <c:order val="0"/>
          <c:tx>
            <c:strRef>
              <c:f>'P 7 - RA Data SWLS by Region'!$L$105</c:f>
              <c:strCache>
                <c:ptCount val="1"/>
                <c:pt idx="0">
                  <c:v>% Occurrence</c:v>
                </c:pt>
              </c:strCache>
            </c:strRef>
          </c:tx>
          <c:spPr>
            <a:solidFill>
              <a:schemeClr val="tx2">
                <a:lumMod val="40000"/>
                <a:lumOff val="60000"/>
              </a:schemeClr>
            </a:solidFill>
          </c:spPr>
          <c:invertIfNegative val="0"/>
          <c:cat>
            <c:strRef>
              <c:f>'P 7 - RA Data SWLS by Region'!$K$106:$K$205</c:f>
              <c:strCache>
                <c:ptCount val="100"/>
                <c:pt idx="0">
                  <c:v>ANDROPOGON SCOPARIUS</c:v>
                </c:pt>
                <c:pt idx="1">
                  <c:v>BROMUS INERMIS</c:v>
                </c:pt>
                <c:pt idx="2">
                  <c:v>FRAGARIA VIRGINIANA</c:v>
                </c:pt>
                <c:pt idx="3">
                  <c:v>CYPRIPEDIUM CANDIDUM</c:v>
                </c:pt>
                <c:pt idx="4">
                  <c:v>POA PRATENSIS</c:v>
                </c:pt>
                <c:pt idx="5">
                  <c:v>SISYRINCHIUM MONTANUM</c:v>
                </c:pt>
                <c:pt idx="6">
                  <c:v>GALIUM BOREALE</c:v>
                </c:pt>
                <c:pt idx="7">
                  <c:v>LITHOSPERMUM CANESCENS</c:v>
                </c:pt>
                <c:pt idx="8">
                  <c:v>COMANDRA UMBELLATA</c:v>
                </c:pt>
                <c:pt idx="9">
                  <c:v>ROSA ARKANSANA</c:v>
                </c:pt>
                <c:pt idx="10">
                  <c:v>ELAEAGNUS COMMUTATA</c:v>
                </c:pt>
                <c:pt idx="11">
                  <c:v>SOLIDAGO MISSOURIENSIS</c:v>
                </c:pt>
                <c:pt idx="12">
                  <c:v>ANDROPOGON GERARDII</c:v>
                </c:pt>
                <c:pt idx="13">
                  <c:v>SOLIDAGO RIGIDA</c:v>
                </c:pt>
                <c:pt idx="14">
                  <c:v>VIOLA NEPHROPHYLLA</c:v>
                </c:pt>
                <c:pt idx="15">
                  <c:v>ASTER LAEVIS</c:v>
                </c:pt>
                <c:pt idx="16">
                  <c:v>CIRSIUM ARVENSE</c:v>
                </c:pt>
                <c:pt idx="17">
                  <c:v>HYPOXIS HIRSUTA</c:v>
                </c:pt>
                <c:pt idx="18">
                  <c:v>TARAXACUM OFFICINALE</c:v>
                </c:pt>
                <c:pt idx="19">
                  <c:v>EUPHORBIA ESULA</c:v>
                </c:pt>
                <c:pt idx="20">
                  <c:v>HELIANTHUS X LAETIFLORUS</c:v>
                </c:pt>
                <c:pt idx="21">
                  <c:v>ZIZIA APTERA</c:v>
                </c:pt>
                <c:pt idx="22">
                  <c:v>CYPRIPEDIUM CALCEOLUS VAR PARVIFLORUM</c:v>
                </c:pt>
                <c:pt idx="23">
                  <c:v>CYPRIPEDIUM CALCEOLUS VAR PUBESCENS</c:v>
                </c:pt>
                <c:pt idx="24">
                  <c:v>SOLIDAGO CANADENSIS</c:v>
                </c:pt>
                <c:pt idx="25">
                  <c:v>SYMPHORICARPOS OCCIDENTALIS</c:v>
                </c:pt>
                <c:pt idx="26">
                  <c:v>THALICTRUM VENULOSUM</c:v>
                </c:pt>
                <c:pt idx="27">
                  <c:v>CIRSIUM FLODMANII</c:v>
                </c:pt>
                <c:pt idx="28">
                  <c:v>POLYGALA SENEGA</c:v>
                </c:pt>
                <c:pt idx="29">
                  <c:v>RUDBECKIA HIRTA</c:v>
                </c:pt>
                <c:pt idx="30">
                  <c:v>CORNUS STOLONIFERA VAR STOLONIFERA</c:v>
                </c:pt>
                <c:pt idx="31">
                  <c:v>POTENTILLA FRUTICOSA</c:v>
                </c:pt>
                <c:pt idx="32">
                  <c:v>SENECIO AUREUS</c:v>
                </c:pt>
                <c:pt idx="33">
                  <c:v>SOLIDAGO NEMORALIS</c:v>
                </c:pt>
                <c:pt idx="34">
                  <c:v>ZIZIA AUREA</c:v>
                </c:pt>
                <c:pt idx="35">
                  <c:v>ANEMONE MULTIFIDA</c:v>
                </c:pt>
                <c:pt idx="36">
                  <c:v>ARTEMISIA LUDOVICIANA</c:v>
                </c:pt>
                <c:pt idx="37">
                  <c:v>ASTRAGALUS ADSURGENS</c:v>
                </c:pt>
                <c:pt idx="38">
                  <c:v>BETULA PUMILA</c:v>
                </c:pt>
                <c:pt idx="39">
                  <c:v>CAREX SP.</c:v>
                </c:pt>
                <c:pt idx="40">
                  <c:v>EQUISETUM FLUVIATILE</c:v>
                </c:pt>
                <c:pt idx="41">
                  <c:v>HELIANTHUS MAXIMILIANI</c:v>
                </c:pt>
                <c:pt idx="42">
                  <c:v>LYSIMACHIA CILIATA</c:v>
                </c:pt>
                <c:pt idx="43">
                  <c:v>POTENTILLA ANSERINA</c:v>
                </c:pt>
                <c:pt idx="44">
                  <c:v>SMILACINA STELLATA</c:v>
                </c:pt>
                <c:pt idx="45">
                  <c:v>SONCHUS ARVENSIS</c:v>
                </c:pt>
                <c:pt idx="46">
                  <c:v>SPARTINA PECTINATA</c:v>
                </c:pt>
                <c:pt idx="47">
                  <c:v>AGOSERIS GLAUCA</c:v>
                </c:pt>
                <c:pt idx="48">
                  <c:v>ANEMONE CANADENSIS</c:v>
                </c:pt>
                <c:pt idx="49">
                  <c:v>ANTENNARIA SP.</c:v>
                </c:pt>
                <c:pt idx="50">
                  <c:v>ASTER ERICOIDES</c:v>
                </c:pt>
                <c:pt idx="51">
                  <c:v>ERIGERON GLABELLUS</c:v>
                </c:pt>
                <c:pt idx="52">
                  <c:v>GLYCYRRHIZA LEPIDOTA</c:v>
                </c:pt>
                <c:pt idx="53">
                  <c:v>MEDICAGO SATIVA</c:v>
                </c:pt>
                <c:pt idx="54">
                  <c:v>MELILOTUS OFFICINALIS</c:v>
                </c:pt>
                <c:pt idx="55">
                  <c:v>PANICUM VIRGATUM</c:v>
                </c:pt>
                <c:pt idx="56">
                  <c:v>SALIX SP.</c:v>
                </c:pt>
                <c:pt idx="57">
                  <c:v>SENECIO SP.</c:v>
                </c:pt>
                <c:pt idx="58">
                  <c:v>ZIGADENUS ELEGANS</c:v>
                </c:pt>
                <c:pt idx="59">
                  <c:v>ASTER SP.</c:v>
                </c:pt>
                <c:pt idx="60">
                  <c:v>EQUISETUM HYEMALE</c:v>
                </c:pt>
                <c:pt idx="61">
                  <c:v>HIEROCHLOE ODORATA</c:v>
                </c:pt>
                <c:pt idx="62">
                  <c:v>LIATRIS LIGULISTYLIS</c:v>
                </c:pt>
                <c:pt idx="63">
                  <c:v>POPULUS TREMULOIDES</c:v>
                </c:pt>
                <c:pt idx="64">
                  <c:v>PRUNUS VIRGINIANA</c:v>
                </c:pt>
                <c:pt idx="65">
                  <c:v>STIPA SP.</c:v>
                </c:pt>
                <c:pt idx="66">
                  <c:v>TRIFOLIUM REPENS</c:v>
                </c:pt>
                <c:pt idx="67">
                  <c:v>VICIA AMERICANA</c:v>
                </c:pt>
                <c:pt idx="68">
                  <c:v>GALIUM TRIFLORUM</c:v>
                </c:pt>
                <c:pt idx="69">
                  <c:v>ACHILLEA MILLEFOLIUM</c:v>
                </c:pt>
                <c:pt idx="70">
                  <c:v>AGROSTIS STOLONIFERA</c:v>
                </c:pt>
                <c:pt idx="71">
                  <c:v>AMBROSIA PSILOSTACHYA</c:v>
                </c:pt>
                <c:pt idx="72">
                  <c:v>ANEMONE CYLINDRICA</c:v>
                </c:pt>
                <c:pt idx="73">
                  <c:v>ARTEMISIA BIENNIS</c:v>
                </c:pt>
                <c:pt idx="74">
                  <c:v>ASCLEPIAS INCARNATA</c:v>
                </c:pt>
                <c:pt idx="75">
                  <c:v>ASCLEPIAS OVALIFOLIA</c:v>
                </c:pt>
                <c:pt idx="76">
                  <c:v>ASTER HESPERIUS</c:v>
                </c:pt>
                <c:pt idx="77">
                  <c:v>CALAMAGROSTIS SP.</c:v>
                </c:pt>
                <c:pt idx="78">
                  <c:v>CAREX SPP.</c:v>
                </c:pt>
                <c:pt idx="79">
                  <c:v>CERASTIUM ARVENSE</c:v>
                </c:pt>
                <c:pt idx="80">
                  <c:v>CIRSIUM DRUMMONDII</c:v>
                </c:pt>
                <c:pt idx="81">
                  <c:v>CYPRIPEDIUM SP.</c:v>
                </c:pt>
                <c:pt idx="82">
                  <c:v>DALEA PURPUREA VAR PURPUREA</c:v>
                </c:pt>
                <c:pt idx="83">
                  <c:v>EQUISETUM SP.</c:v>
                </c:pt>
                <c:pt idx="84">
                  <c:v>ERIGERON PHILADELPHICUS</c:v>
                </c:pt>
                <c:pt idx="85">
                  <c:v>JUNCUS BALTICUS</c:v>
                </c:pt>
                <c:pt idx="86">
                  <c:v>LILIUM PHILADELPHICUM</c:v>
                </c:pt>
                <c:pt idx="87">
                  <c:v>LITHOSPERMUM INCISUM</c:v>
                </c:pt>
                <c:pt idx="88">
                  <c:v>MELILOTUS SP.</c:v>
                </c:pt>
                <c:pt idx="89">
                  <c:v>MUHLENBERGIA RICHARDSONIS</c:v>
                </c:pt>
                <c:pt idx="90">
                  <c:v>POPULUS DELTOIDES</c:v>
                </c:pt>
                <c:pt idx="91">
                  <c:v>PRENANTHES RACEMOSA</c:v>
                </c:pt>
                <c:pt idx="92">
                  <c:v>PSORALEA ESCULENTA</c:v>
                </c:pt>
                <c:pt idx="93">
                  <c:v>ROSA SP.</c:v>
                </c:pt>
                <c:pt idx="94">
                  <c:v>SALIX EXIGUA</c:v>
                </c:pt>
                <c:pt idx="95">
                  <c:v>SONCHUS SP.</c:v>
                </c:pt>
                <c:pt idx="96">
                  <c:v>TRAGOPOGON DUBIUS</c:v>
                </c:pt>
                <c:pt idx="97">
                  <c:v>VIOLA ADUNCA</c:v>
                </c:pt>
                <c:pt idx="98">
                  <c:v>ERYSIMUM SP.</c:v>
                </c:pt>
                <c:pt idx="99">
                  <c:v>ACER NEGUNDO</c:v>
                </c:pt>
              </c:strCache>
            </c:strRef>
          </c:cat>
          <c:val>
            <c:numRef>
              <c:f>'P 7 - RA Data SWLS by Region'!$L$106:$L$205</c:f>
              <c:numCache>
                <c:formatCode>0.00%</c:formatCode>
                <c:ptCount val="100"/>
                <c:pt idx="0">
                  <c:v>0.8</c:v>
                </c:pt>
                <c:pt idx="1">
                  <c:v>0.8</c:v>
                </c:pt>
                <c:pt idx="2">
                  <c:v>0.8</c:v>
                </c:pt>
                <c:pt idx="3">
                  <c:v>0.75</c:v>
                </c:pt>
                <c:pt idx="4">
                  <c:v>0.75</c:v>
                </c:pt>
                <c:pt idx="5">
                  <c:v>0.75</c:v>
                </c:pt>
                <c:pt idx="6">
                  <c:v>0.7</c:v>
                </c:pt>
                <c:pt idx="7">
                  <c:v>0.7</c:v>
                </c:pt>
                <c:pt idx="8">
                  <c:v>0.65</c:v>
                </c:pt>
                <c:pt idx="9">
                  <c:v>0.65</c:v>
                </c:pt>
                <c:pt idx="10">
                  <c:v>0.6</c:v>
                </c:pt>
                <c:pt idx="11">
                  <c:v>0.6</c:v>
                </c:pt>
                <c:pt idx="12">
                  <c:v>0.5</c:v>
                </c:pt>
                <c:pt idx="13">
                  <c:v>0.5</c:v>
                </c:pt>
                <c:pt idx="14">
                  <c:v>0.5</c:v>
                </c:pt>
                <c:pt idx="15">
                  <c:v>0.45</c:v>
                </c:pt>
                <c:pt idx="16">
                  <c:v>0.45</c:v>
                </c:pt>
                <c:pt idx="17">
                  <c:v>0.45</c:v>
                </c:pt>
                <c:pt idx="18">
                  <c:v>0.45</c:v>
                </c:pt>
                <c:pt idx="19">
                  <c:v>0.4</c:v>
                </c:pt>
                <c:pt idx="20">
                  <c:v>0.4</c:v>
                </c:pt>
                <c:pt idx="21">
                  <c:v>0.4</c:v>
                </c:pt>
                <c:pt idx="22">
                  <c:v>0.35</c:v>
                </c:pt>
                <c:pt idx="23">
                  <c:v>0.35</c:v>
                </c:pt>
                <c:pt idx="24">
                  <c:v>0.35</c:v>
                </c:pt>
                <c:pt idx="25">
                  <c:v>0.35</c:v>
                </c:pt>
                <c:pt idx="26">
                  <c:v>0.35</c:v>
                </c:pt>
                <c:pt idx="27">
                  <c:v>0.3</c:v>
                </c:pt>
                <c:pt idx="28">
                  <c:v>0.3</c:v>
                </c:pt>
                <c:pt idx="29">
                  <c:v>0.3</c:v>
                </c:pt>
                <c:pt idx="30">
                  <c:v>0.25</c:v>
                </c:pt>
                <c:pt idx="31">
                  <c:v>0.25</c:v>
                </c:pt>
                <c:pt idx="32">
                  <c:v>0.25</c:v>
                </c:pt>
                <c:pt idx="33">
                  <c:v>0.25</c:v>
                </c:pt>
                <c:pt idx="34">
                  <c:v>0.25</c:v>
                </c:pt>
                <c:pt idx="35">
                  <c:v>0.2</c:v>
                </c:pt>
                <c:pt idx="36">
                  <c:v>0.2</c:v>
                </c:pt>
                <c:pt idx="37">
                  <c:v>0.2</c:v>
                </c:pt>
                <c:pt idx="38">
                  <c:v>0.2</c:v>
                </c:pt>
                <c:pt idx="39">
                  <c:v>0.2</c:v>
                </c:pt>
                <c:pt idx="40">
                  <c:v>0.2</c:v>
                </c:pt>
                <c:pt idx="41">
                  <c:v>0.2</c:v>
                </c:pt>
                <c:pt idx="42">
                  <c:v>0.2</c:v>
                </c:pt>
                <c:pt idx="43">
                  <c:v>0.2</c:v>
                </c:pt>
                <c:pt idx="44">
                  <c:v>0.2</c:v>
                </c:pt>
                <c:pt idx="45">
                  <c:v>0.2</c:v>
                </c:pt>
                <c:pt idx="46">
                  <c:v>0.2</c:v>
                </c:pt>
                <c:pt idx="47">
                  <c:v>0.15</c:v>
                </c:pt>
                <c:pt idx="48">
                  <c:v>0.15</c:v>
                </c:pt>
                <c:pt idx="49">
                  <c:v>0.15</c:v>
                </c:pt>
                <c:pt idx="50">
                  <c:v>0.15</c:v>
                </c:pt>
                <c:pt idx="51">
                  <c:v>0.15</c:v>
                </c:pt>
                <c:pt idx="52">
                  <c:v>0.15</c:v>
                </c:pt>
                <c:pt idx="53">
                  <c:v>0.15</c:v>
                </c:pt>
                <c:pt idx="54">
                  <c:v>0.15</c:v>
                </c:pt>
                <c:pt idx="55">
                  <c:v>0.15</c:v>
                </c:pt>
                <c:pt idx="56">
                  <c:v>0.15</c:v>
                </c:pt>
                <c:pt idx="57">
                  <c:v>0.15</c:v>
                </c:pt>
                <c:pt idx="58">
                  <c:v>0.15</c:v>
                </c:pt>
                <c:pt idx="59">
                  <c:v>0.1</c:v>
                </c:pt>
                <c:pt idx="60">
                  <c:v>0.1</c:v>
                </c:pt>
                <c:pt idx="61">
                  <c:v>0.1</c:v>
                </c:pt>
                <c:pt idx="62">
                  <c:v>0.1</c:v>
                </c:pt>
                <c:pt idx="63">
                  <c:v>0.1</c:v>
                </c:pt>
                <c:pt idx="64">
                  <c:v>0.1</c:v>
                </c:pt>
                <c:pt idx="65">
                  <c:v>0.1</c:v>
                </c:pt>
                <c:pt idx="66">
                  <c:v>0.1</c:v>
                </c:pt>
                <c:pt idx="67">
                  <c:v>0.1</c:v>
                </c:pt>
                <c:pt idx="68">
                  <c:v>0.1</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c:v>
                </c:pt>
              </c:numCache>
            </c:numRef>
          </c:val>
        </c:ser>
        <c:dLbls>
          <c:showLegendKey val="0"/>
          <c:showVal val="0"/>
          <c:showCatName val="0"/>
          <c:showSerName val="0"/>
          <c:showPercent val="0"/>
          <c:showBubbleSize val="0"/>
        </c:dLbls>
        <c:gapWidth val="150"/>
        <c:axId val="67139840"/>
        <c:axId val="67149824"/>
      </c:barChart>
      <c:catAx>
        <c:axId val="67139840"/>
        <c:scaling>
          <c:orientation val="maxMin"/>
        </c:scaling>
        <c:delete val="0"/>
        <c:axPos val="l"/>
        <c:majorTickMark val="out"/>
        <c:minorTickMark val="none"/>
        <c:tickLblPos val="nextTo"/>
        <c:crossAx val="67149824"/>
        <c:crosses val="autoZero"/>
        <c:auto val="1"/>
        <c:lblAlgn val="ctr"/>
        <c:lblOffset val="100"/>
        <c:noMultiLvlLbl val="0"/>
      </c:catAx>
      <c:valAx>
        <c:axId val="67149824"/>
        <c:scaling>
          <c:orientation val="minMax"/>
        </c:scaling>
        <c:delete val="0"/>
        <c:axPos val="t"/>
        <c:majorGridlines/>
        <c:numFmt formatCode="0.00%" sourceLinked="1"/>
        <c:majorTickMark val="out"/>
        <c:minorTickMark val="none"/>
        <c:tickLblPos val="nextTo"/>
        <c:crossAx val="67139840"/>
        <c:crosses val="autoZero"/>
        <c:crossBetween val="between"/>
      </c:valAx>
    </c:plotArea>
    <c:legend>
      <c:legendPos val="tr"/>
      <c:layout>
        <c:manualLayout>
          <c:xMode val="edge"/>
          <c:yMode val="edge"/>
          <c:x val="0.87333415255866165"/>
          <c:y val="3.4077297998002756E-2"/>
          <c:w val="0.1170620059047241"/>
          <c:h val="1.3124959065407766E-2"/>
        </c:manualLayout>
      </c:layout>
      <c:overlay val="0"/>
    </c:legend>
    <c:plotVisOnly val="1"/>
    <c:dispBlanksAs val="gap"/>
    <c:showDLblsOverMax val="0"/>
  </c:chart>
  <c:printSettings>
    <c:headerFooter/>
    <c:pageMargins b="0.75000000000000344" l="0.70000000000000062" r="0.70000000000000062" t="0.750000000000003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3: Species Occurring at WPFO </a:t>
            </a:r>
            <a:r>
              <a:rPr lang="en-US" sz="1800" b="1" i="0" u="none" strike="noStrike" baseline="0"/>
              <a:t>Sites, n = 31</a:t>
            </a:r>
            <a:endParaRPr lang="en-US"/>
          </a:p>
        </c:rich>
      </c:tx>
      <c:overlay val="0"/>
    </c:title>
    <c:autoTitleDeleted val="0"/>
    <c:plotArea>
      <c:layout>
        <c:manualLayout>
          <c:layoutTarget val="inner"/>
          <c:xMode val="edge"/>
          <c:yMode val="edge"/>
          <c:x val="0.30665998682937873"/>
          <c:y val="6.0957932386767506E-2"/>
          <c:w val="0.65571299385896087"/>
          <c:h val="0.92224215958199551"/>
        </c:manualLayout>
      </c:layout>
      <c:barChart>
        <c:barDir val="bar"/>
        <c:grouping val="clustered"/>
        <c:varyColors val="0"/>
        <c:ser>
          <c:idx val="0"/>
          <c:order val="0"/>
          <c:tx>
            <c:strRef>
              <c:f>'P 1 - RA Data Overall'!$L$104</c:f>
              <c:strCache>
                <c:ptCount val="1"/>
                <c:pt idx="0">
                  <c:v>% Occurrence</c:v>
                </c:pt>
              </c:strCache>
            </c:strRef>
          </c:tx>
          <c:spPr>
            <a:solidFill>
              <a:srgbClr val="C00000"/>
            </a:solidFill>
          </c:spPr>
          <c:invertIfNegative val="0"/>
          <c:cat>
            <c:strRef>
              <c:f>'P 1 - RA Data Overall'!$K$105:$K$204</c:f>
              <c:strCache>
                <c:ptCount val="100"/>
                <c:pt idx="0">
                  <c:v>POTENTILLA FRUTICOSA</c:v>
                </c:pt>
                <c:pt idx="1">
                  <c:v>ANDROPOGON GERARDII</c:v>
                </c:pt>
                <c:pt idx="2">
                  <c:v>PLATANTHERA PRAECLARA</c:v>
                </c:pt>
                <c:pt idx="3">
                  <c:v>SALIX SP.</c:v>
                </c:pt>
                <c:pt idx="4">
                  <c:v>GALIUM BOREALE</c:v>
                </c:pt>
                <c:pt idx="5">
                  <c:v>HELIANTHUS NUTTALLII</c:v>
                </c:pt>
                <c:pt idx="6">
                  <c:v>SOLIDAGO GRAMINIFOLIA</c:v>
                </c:pt>
                <c:pt idx="7">
                  <c:v>SOLIDAGO RIGIDA</c:v>
                </c:pt>
                <c:pt idx="8">
                  <c:v>SPARTINA PECTINATA</c:v>
                </c:pt>
                <c:pt idx="9">
                  <c:v>JUNCUS BALTICUS</c:v>
                </c:pt>
                <c:pt idx="10">
                  <c:v>CAREX SP.</c:v>
                </c:pt>
                <c:pt idx="11">
                  <c:v>PRUNELLA VULGARIS</c:v>
                </c:pt>
                <c:pt idx="12">
                  <c:v>RUDBECKIA HIRTA</c:v>
                </c:pt>
                <c:pt idx="13">
                  <c:v>POTENTILLA ANSERINA</c:v>
                </c:pt>
                <c:pt idx="14">
                  <c:v>ASTER HESPERIUS</c:v>
                </c:pt>
                <c:pt idx="15">
                  <c:v>DESCHAMPSIA CAESPITOSA</c:v>
                </c:pt>
                <c:pt idx="16">
                  <c:v>SOLIDAGO CANADENSIS</c:v>
                </c:pt>
                <c:pt idx="17">
                  <c:v>ASTER ERICOIDES</c:v>
                </c:pt>
                <c:pt idx="18">
                  <c:v>BETULA PUMILA</c:v>
                </c:pt>
                <c:pt idx="19">
                  <c:v>CALAMAGROSTIS INEXPANSA</c:v>
                </c:pt>
                <c:pt idx="20">
                  <c:v>FRAGARIA VIRGINIANA</c:v>
                </c:pt>
                <c:pt idx="21">
                  <c:v>SOLIDAGO NEMORALIS</c:v>
                </c:pt>
                <c:pt idx="22">
                  <c:v>CIRSIUM ARVENSE</c:v>
                </c:pt>
                <c:pt idx="23">
                  <c:v>ACHILLEA MILLEFOLIUM</c:v>
                </c:pt>
                <c:pt idx="24">
                  <c:v>POPULUS TREMULOIDES</c:v>
                </c:pt>
                <c:pt idx="25">
                  <c:v>SENECIO AUREUS</c:v>
                </c:pt>
                <c:pt idx="26">
                  <c:v>SOLIDAGO RIDDELLII</c:v>
                </c:pt>
                <c:pt idx="27">
                  <c:v>CALAMAGROSTIS SP.</c:v>
                </c:pt>
                <c:pt idx="28">
                  <c:v>CAREX SPP.</c:v>
                </c:pt>
                <c:pt idx="29">
                  <c:v>GLYCERIA SP.</c:v>
                </c:pt>
                <c:pt idx="30">
                  <c:v>HYPOXIS HIRSUTA</c:v>
                </c:pt>
                <c:pt idx="31">
                  <c:v>POA PRATENSIS</c:v>
                </c:pt>
                <c:pt idx="32">
                  <c:v>SONCHUS ARVENSIS</c:v>
                </c:pt>
                <c:pt idx="33">
                  <c:v>STEIRONEMA QUADRIFLORUM</c:v>
                </c:pt>
                <c:pt idx="34">
                  <c:v>VIOLA NEPHROPHYLLA</c:v>
                </c:pt>
                <c:pt idx="35">
                  <c:v>ZIZIA AUREA</c:v>
                </c:pt>
                <c:pt idx="36">
                  <c:v>LYSIMACHIA CILIATA</c:v>
                </c:pt>
                <c:pt idx="37">
                  <c:v>TRIGLOCHIN MARITIMA</c:v>
                </c:pt>
                <c:pt idx="38">
                  <c:v>ZIGADENUS ELEGANS</c:v>
                </c:pt>
                <c:pt idx="39">
                  <c:v>ZIZIA APTERA</c:v>
                </c:pt>
                <c:pt idx="40">
                  <c:v>CAMPANULA ROTUNDIFOLIA</c:v>
                </c:pt>
                <c:pt idx="41">
                  <c:v>ELAEAGNUS COMMUTATA</c:v>
                </c:pt>
                <c:pt idx="42">
                  <c:v>ERIGERON PHILADELPHICUS</c:v>
                </c:pt>
                <c:pt idx="43">
                  <c:v>LIATRIS LIGULISTYLIS</c:v>
                </c:pt>
                <c:pt idx="44">
                  <c:v>MUHLENBERGIA RICHARDSONIS</c:v>
                </c:pt>
                <c:pt idx="45">
                  <c:v>ROSA ARKANSANA</c:v>
                </c:pt>
                <c:pt idx="46">
                  <c:v>APOCYNUM CANNABINUM</c:v>
                </c:pt>
                <c:pt idx="47">
                  <c:v>ASTER LAEVIS</c:v>
                </c:pt>
                <c:pt idx="48">
                  <c:v>CORNUS STOLONIFERA VAR STOLONIFERA</c:v>
                </c:pt>
                <c:pt idx="49">
                  <c:v>EQUISETUM ARVENSE</c:v>
                </c:pt>
                <c:pt idx="50">
                  <c:v>PHLEUM PRATENSE</c:v>
                </c:pt>
                <c:pt idx="51">
                  <c:v>ROSA SP.</c:v>
                </c:pt>
                <c:pt idx="52">
                  <c:v>TYPHA LATIFOLIA</c:v>
                </c:pt>
                <c:pt idx="53">
                  <c:v>ASCLEPIAS INCARNATA</c:v>
                </c:pt>
                <c:pt idx="54">
                  <c:v>EQUISETUM SP.</c:v>
                </c:pt>
                <c:pt idx="55">
                  <c:v>ERIGERON SP.</c:v>
                </c:pt>
                <c:pt idx="56">
                  <c:v>GLYCYRRHIZA LEPIDOTA</c:v>
                </c:pt>
                <c:pt idx="57">
                  <c:v>LITHOSPERMUM CANESCENS</c:v>
                </c:pt>
                <c:pt idx="58">
                  <c:v>QUERCUS MACROCARPA</c:v>
                </c:pt>
                <c:pt idx="59">
                  <c:v>SALIX EXIGUA</c:v>
                </c:pt>
                <c:pt idx="60">
                  <c:v>ANEMONE CYLINDRICA</c:v>
                </c:pt>
                <c:pt idx="61">
                  <c:v>ASTER NOVAE-ANGLIAE</c:v>
                </c:pt>
                <c:pt idx="62">
                  <c:v>ASTER PTARMICOIDES</c:v>
                </c:pt>
                <c:pt idx="63">
                  <c:v>BROMUS INERMIS</c:v>
                </c:pt>
                <c:pt idx="64">
                  <c:v>CORYLUS AMERICANA</c:v>
                </c:pt>
                <c:pt idx="65">
                  <c:v>JUNCUS SP.</c:v>
                </c:pt>
                <c:pt idx="66">
                  <c:v>LATHYRUS PALUSTRIS</c:v>
                </c:pt>
                <c:pt idx="67">
                  <c:v>LOBELIA SPICATA</c:v>
                </c:pt>
                <c:pt idx="68">
                  <c:v>MEDICAGO SATIVA</c:v>
                </c:pt>
                <c:pt idx="69">
                  <c:v>PEDICULARIS CANADENSIS</c:v>
                </c:pt>
                <c:pt idx="70">
                  <c:v>POPULUS BALSAMIFERA</c:v>
                </c:pt>
                <c:pt idx="71">
                  <c:v>PRUNUS PUMILA</c:v>
                </c:pt>
                <c:pt idx="72">
                  <c:v>VIOLA SP.</c:v>
                </c:pt>
                <c:pt idx="73">
                  <c:v>ASTER SP.</c:v>
                </c:pt>
                <c:pt idx="74">
                  <c:v>COMANDRA UMBELLATA</c:v>
                </c:pt>
                <c:pt idx="75">
                  <c:v>EQUISETUM HYEMALE</c:v>
                </c:pt>
                <c:pt idx="76">
                  <c:v>GENTIANA ANDREWSII</c:v>
                </c:pt>
                <c:pt idx="77">
                  <c:v>GLYCERIA STRIATA</c:v>
                </c:pt>
                <c:pt idx="78">
                  <c:v>HIERACIUM SP.</c:v>
                </c:pt>
                <c:pt idx="79">
                  <c:v>ROSA WOODSII</c:v>
                </c:pt>
                <c:pt idx="80">
                  <c:v>SISYRINCHIUM MONTANUM</c:v>
                </c:pt>
                <c:pt idx="81">
                  <c:v>SPARTINA GRACILIS</c:v>
                </c:pt>
                <c:pt idx="82">
                  <c:v>SPIRAEA ALBA</c:v>
                </c:pt>
                <c:pt idx="83">
                  <c:v>THALICTRUM DASYCARPUM</c:v>
                </c:pt>
                <c:pt idx="84">
                  <c:v>TRIFOLIUM PRATENSE</c:v>
                </c:pt>
                <c:pt idx="85">
                  <c:v>AGROPYRON REPENS</c:v>
                </c:pt>
                <c:pt idx="86">
                  <c:v>ANTENNARIA SP.</c:v>
                </c:pt>
                <c:pt idx="87">
                  <c:v>CORYLUS CORNUTA</c:v>
                </c:pt>
                <c:pt idx="88">
                  <c:v>CYPRIPEDIUM CALCEOLUS VAR PUBESCENS</c:v>
                </c:pt>
                <c:pt idx="89">
                  <c:v>FESTUCA OVINA</c:v>
                </c:pt>
                <c:pt idx="90">
                  <c:v>LATHYRUS VENOSUS</c:v>
                </c:pt>
                <c:pt idx="91">
                  <c:v>MELILOTUS SP.</c:v>
                </c:pt>
                <c:pt idx="92">
                  <c:v>MENTHA ARVENSIS</c:v>
                </c:pt>
                <c:pt idx="93">
                  <c:v>PARNASSIA GLAUCA</c:v>
                </c:pt>
                <c:pt idx="94">
                  <c:v>PEDICULARIS SP.</c:v>
                </c:pt>
                <c:pt idx="95">
                  <c:v>PHALARIS ARUNDINACEA</c:v>
                </c:pt>
                <c:pt idx="96">
                  <c:v>POTENTILLA ARGUTA</c:v>
                </c:pt>
                <c:pt idx="97">
                  <c:v>RHUS RADICANS VAR RYDBERGII</c:v>
                </c:pt>
                <c:pt idx="98">
                  <c:v>SALIX SPP.</c:v>
                </c:pt>
                <c:pt idx="99">
                  <c:v>SANICULA MARILANDICA</c:v>
                </c:pt>
              </c:strCache>
            </c:strRef>
          </c:cat>
          <c:val>
            <c:numRef>
              <c:f>'P 1 - RA Data Overall'!$L$105:$L$204</c:f>
              <c:numCache>
                <c:formatCode>0.00%</c:formatCode>
                <c:ptCount val="100"/>
                <c:pt idx="0">
                  <c:v>0.90322580645161288</c:v>
                </c:pt>
                <c:pt idx="1">
                  <c:v>0.87096774193548387</c:v>
                </c:pt>
                <c:pt idx="2">
                  <c:v>0.80645161290322576</c:v>
                </c:pt>
                <c:pt idx="3">
                  <c:v>0.80645161290322576</c:v>
                </c:pt>
                <c:pt idx="4">
                  <c:v>0.74193548387096775</c:v>
                </c:pt>
                <c:pt idx="5">
                  <c:v>0.70967741935483875</c:v>
                </c:pt>
                <c:pt idx="6">
                  <c:v>0.70967741935483875</c:v>
                </c:pt>
                <c:pt idx="7">
                  <c:v>0.70967741935483875</c:v>
                </c:pt>
                <c:pt idx="8">
                  <c:v>0.67741935483870963</c:v>
                </c:pt>
                <c:pt idx="9">
                  <c:v>0.64516129032258063</c:v>
                </c:pt>
                <c:pt idx="10">
                  <c:v>0.61290322580645162</c:v>
                </c:pt>
                <c:pt idx="11">
                  <c:v>0.58064516129032262</c:v>
                </c:pt>
                <c:pt idx="12">
                  <c:v>0.58064516129032262</c:v>
                </c:pt>
                <c:pt idx="13">
                  <c:v>0.54838709677419351</c:v>
                </c:pt>
                <c:pt idx="14">
                  <c:v>0.4838709677419355</c:v>
                </c:pt>
                <c:pt idx="15">
                  <c:v>0.45161290322580644</c:v>
                </c:pt>
                <c:pt idx="16">
                  <c:v>0.45161290322580644</c:v>
                </c:pt>
                <c:pt idx="17">
                  <c:v>0.41935483870967744</c:v>
                </c:pt>
                <c:pt idx="18">
                  <c:v>0.41935483870967744</c:v>
                </c:pt>
                <c:pt idx="19">
                  <c:v>0.41935483870967744</c:v>
                </c:pt>
                <c:pt idx="20">
                  <c:v>0.41935483870967744</c:v>
                </c:pt>
                <c:pt idx="21">
                  <c:v>0.41935483870967744</c:v>
                </c:pt>
                <c:pt idx="22">
                  <c:v>0.38709677419354838</c:v>
                </c:pt>
                <c:pt idx="23">
                  <c:v>0.35483870967741937</c:v>
                </c:pt>
                <c:pt idx="24">
                  <c:v>0.35483870967741937</c:v>
                </c:pt>
                <c:pt idx="25">
                  <c:v>0.35483870967741937</c:v>
                </c:pt>
                <c:pt idx="26">
                  <c:v>0.35483870967741937</c:v>
                </c:pt>
                <c:pt idx="27">
                  <c:v>0.32258064516129031</c:v>
                </c:pt>
                <c:pt idx="28">
                  <c:v>0.32258064516129031</c:v>
                </c:pt>
                <c:pt idx="29">
                  <c:v>0.32258064516129031</c:v>
                </c:pt>
                <c:pt idx="30">
                  <c:v>0.32258064516129031</c:v>
                </c:pt>
                <c:pt idx="31">
                  <c:v>0.32258064516129031</c:v>
                </c:pt>
                <c:pt idx="32">
                  <c:v>0.32258064516129031</c:v>
                </c:pt>
                <c:pt idx="33">
                  <c:v>0.32258064516129031</c:v>
                </c:pt>
                <c:pt idx="34">
                  <c:v>0.32258064516129031</c:v>
                </c:pt>
                <c:pt idx="35">
                  <c:v>0.32258064516129031</c:v>
                </c:pt>
                <c:pt idx="36">
                  <c:v>0.29032258064516131</c:v>
                </c:pt>
                <c:pt idx="37">
                  <c:v>0.29032258064516131</c:v>
                </c:pt>
                <c:pt idx="38">
                  <c:v>0.29032258064516131</c:v>
                </c:pt>
                <c:pt idx="39">
                  <c:v>0.29032258064516131</c:v>
                </c:pt>
                <c:pt idx="40">
                  <c:v>0.25806451612903225</c:v>
                </c:pt>
                <c:pt idx="41">
                  <c:v>0.25806451612903225</c:v>
                </c:pt>
                <c:pt idx="42">
                  <c:v>0.25806451612903225</c:v>
                </c:pt>
                <c:pt idx="43">
                  <c:v>0.25806451612903225</c:v>
                </c:pt>
                <c:pt idx="44">
                  <c:v>0.25806451612903225</c:v>
                </c:pt>
                <c:pt idx="45">
                  <c:v>0.25806451612903225</c:v>
                </c:pt>
                <c:pt idx="46">
                  <c:v>0.22580645161290322</c:v>
                </c:pt>
                <c:pt idx="47">
                  <c:v>0.22580645161290322</c:v>
                </c:pt>
                <c:pt idx="48">
                  <c:v>0.22580645161290322</c:v>
                </c:pt>
                <c:pt idx="49">
                  <c:v>0.22580645161290322</c:v>
                </c:pt>
                <c:pt idx="50">
                  <c:v>0.22580645161290322</c:v>
                </c:pt>
                <c:pt idx="51">
                  <c:v>0.22580645161290322</c:v>
                </c:pt>
                <c:pt idx="52">
                  <c:v>0.22580645161290322</c:v>
                </c:pt>
                <c:pt idx="53">
                  <c:v>0.19354838709677419</c:v>
                </c:pt>
                <c:pt idx="54">
                  <c:v>0.19354838709677419</c:v>
                </c:pt>
                <c:pt idx="55">
                  <c:v>0.19354838709677419</c:v>
                </c:pt>
                <c:pt idx="56">
                  <c:v>0.19354838709677419</c:v>
                </c:pt>
                <c:pt idx="57">
                  <c:v>0.19354838709677419</c:v>
                </c:pt>
                <c:pt idx="58">
                  <c:v>0.19354838709677419</c:v>
                </c:pt>
                <c:pt idx="59">
                  <c:v>0.19354838709677419</c:v>
                </c:pt>
                <c:pt idx="60">
                  <c:v>0.16129032258064516</c:v>
                </c:pt>
                <c:pt idx="61">
                  <c:v>0.16129032258064516</c:v>
                </c:pt>
                <c:pt idx="62">
                  <c:v>0.16129032258064516</c:v>
                </c:pt>
                <c:pt idx="63">
                  <c:v>0.16129032258064516</c:v>
                </c:pt>
                <c:pt idx="64">
                  <c:v>0.16129032258064516</c:v>
                </c:pt>
                <c:pt idx="65">
                  <c:v>0.16129032258064516</c:v>
                </c:pt>
                <c:pt idx="66">
                  <c:v>0.16129032258064516</c:v>
                </c:pt>
                <c:pt idx="67">
                  <c:v>0.16129032258064516</c:v>
                </c:pt>
                <c:pt idx="68">
                  <c:v>0.16129032258064516</c:v>
                </c:pt>
                <c:pt idx="69">
                  <c:v>0.16129032258064516</c:v>
                </c:pt>
                <c:pt idx="70">
                  <c:v>0.16129032258064516</c:v>
                </c:pt>
                <c:pt idx="71">
                  <c:v>0.16129032258064516</c:v>
                </c:pt>
                <c:pt idx="72">
                  <c:v>0.16129032258064516</c:v>
                </c:pt>
                <c:pt idx="73">
                  <c:v>0.12903225806451613</c:v>
                </c:pt>
                <c:pt idx="74">
                  <c:v>0.12903225806451613</c:v>
                </c:pt>
                <c:pt idx="75">
                  <c:v>0.12903225806451613</c:v>
                </c:pt>
                <c:pt idx="76">
                  <c:v>0.12903225806451613</c:v>
                </c:pt>
                <c:pt idx="77">
                  <c:v>0.12903225806451613</c:v>
                </c:pt>
                <c:pt idx="78">
                  <c:v>0.12903225806451613</c:v>
                </c:pt>
                <c:pt idx="79">
                  <c:v>0.12903225806451613</c:v>
                </c:pt>
                <c:pt idx="80">
                  <c:v>0.12903225806451613</c:v>
                </c:pt>
                <c:pt idx="81">
                  <c:v>0.12903225806451613</c:v>
                </c:pt>
                <c:pt idx="82">
                  <c:v>0.12903225806451613</c:v>
                </c:pt>
                <c:pt idx="83">
                  <c:v>0.12903225806451613</c:v>
                </c:pt>
                <c:pt idx="84">
                  <c:v>0.12903225806451613</c:v>
                </c:pt>
                <c:pt idx="85">
                  <c:v>9.6774193548387094E-2</c:v>
                </c:pt>
                <c:pt idx="86">
                  <c:v>9.6774193548387094E-2</c:v>
                </c:pt>
                <c:pt idx="87">
                  <c:v>9.6774193548387094E-2</c:v>
                </c:pt>
                <c:pt idx="88">
                  <c:v>9.6774193548387094E-2</c:v>
                </c:pt>
                <c:pt idx="89">
                  <c:v>9.6774193548387094E-2</c:v>
                </c:pt>
                <c:pt idx="90">
                  <c:v>9.6774193548387094E-2</c:v>
                </c:pt>
                <c:pt idx="91">
                  <c:v>9.6774193548387094E-2</c:v>
                </c:pt>
                <c:pt idx="92">
                  <c:v>9.6774193548387094E-2</c:v>
                </c:pt>
                <c:pt idx="93">
                  <c:v>9.6774193548387094E-2</c:v>
                </c:pt>
                <c:pt idx="94">
                  <c:v>9.6774193548387094E-2</c:v>
                </c:pt>
                <c:pt idx="95">
                  <c:v>9.6774193548387094E-2</c:v>
                </c:pt>
                <c:pt idx="96">
                  <c:v>9.6774193548387094E-2</c:v>
                </c:pt>
                <c:pt idx="97">
                  <c:v>9.6774193548387094E-2</c:v>
                </c:pt>
                <c:pt idx="98">
                  <c:v>9.6774193548387094E-2</c:v>
                </c:pt>
                <c:pt idx="99">
                  <c:v>9.6774193548387094E-2</c:v>
                </c:pt>
              </c:numCache>
            </c:numRef>
          </c:val>
        </c:ser>
        <c:dLbls>
          <c:showLegendKey val="0"/>
          <c:showVal val="0"/>
          <c:showCatName val="0"/>
          <c:showSerName val="0"/>
          <c:showPercent val="0"/>
          <c:showBubbleSize val="0"/>
        </c:dLbls>
        <c:gapWidth val="150"/>
        <c:axId val="95109120"/>
        <c:axId val="95111808"/>
      </c:barChart>
      <c:catAx>
        <c:axId val="95109120"/>
        <c:scaling>
          <c:orientation val="maxMin"/>
        </c:scaling>
        <c:delete val="0"/>
        <c:axPos val="l"/>
        <c:majorTickMark val="out"/>
        <c:minorTickMark val="none"/>
        <c:tickLblPos val="nextTo"/>
        <c:crossAx val="95111808"/>
        <c:crosses val="autoZero"/>
        <c:auto val="1"/>
        <c:lblAlgn val="ctr"/>
        <c:lblOffset val="100"/>
        <c:noMultiLvlLbl val="0"/>
      </c:catAx>
      <c:valAx>
        <c:axId val="95111808"/>
        <c:scaling>
          <c:orientation val="minMax"/>
        </c:scaling>
        <c:delete val="0"/>
        <c:axPos val="t"/>
        <c:majorGridlines/>
        <c:numFmt formatCode="0.00%" sourceLinked="1"/>
        <c:majorTickMark val="out"/>
        <c:minorTickMark val="none"/>
        <c:tickLblPos val="nextTo"/>
        <c:crossAx val="95109120"/>
        <c:crosses val="autoZero"/>
        <c:crossBetween val="between"/>
      </c:valAx>
    </c:plotArea>
    <c:legend>
      <c:legendPos val="tr"/>
      <c:overlay val="0"/>
    </c:legend>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30: Species</a:t>
            </a:r>
            <a:r>
              <a:rPr lang="en-US" baseline="0"/>
              <a:t> Occurring at </a:t>
            </a:r>
            <a:r>
              <a:rPr lang="en-US"/>
              <a:t>SWLS </a:t>
            </a:r>
            <a:r>
              <a:rPr lang="en-US" sz="1800" b="1" i="0" u="none" strike="noStrike" baseline="0"/>
              <a:t>Sites</a:t>
            </a:r>
          </a:p>
          <a:p>
            <a:pPr>
              <a:defRPr/>
            </a:pPr>
            <a:r>
              <a:rPr lang="en-US" sz="1800" b="1" i="0" u="none" strike="noStrike" baseline="0"/>
              <a:t>Southeast region only (Corrected), n = 21</a:t>
            </a:r>
            <a:endParaRPr lang="en-US"/>
          </a:p>
        </c:rich>
      </c:tx>
      <c:overlay val="0"/>
    </c:title>
    <c:autoTitleDeleted val="0"/>
    <c:plotArea>
      <c:layout>
        <c:manualLayout>
          <c:layoutTarget val="inner"/>
          <c:xMode val="edge"/>
          <c:yMode val="edge"/>
          <c:x val="0.24971656066486228"/>
          <c:y val="6.1033235576868516E-2"/>
          <c:w val="0.71256585684842089"/>
          <c:h val="0.92213994251336262"/>
        </c:manualLayout>
      </c:layout>
      <c:barChart>
        <c:barDir val="bar"/>
        <c:grouping val="clustered"/>
        <c:varyColors val="0"/>
        <c:ser>
          <c:idx val="0"/>
          <c:order val="0"/>
          <c:tx>
            <c:strRef>
              <c:f>'P 8 - CA Data SWLS by Region'!$B$106</c:f>
              <c:strCache>
                <c:ptCount val="1"/>
                <c:pt idx="0">
                  <c:v>% Occurrence</c:v>
                </c:pt>
              </c:strCache>
            </c:strRef>
          </c:tx>
          <c:spPr>
            <a:solidFill>
              <a:srgbClr val="0070C0"/>
            </a:solidFill>
          </c:spPr>
          <c:invertIfNegative val="0"/>
          <c:cat>
            <c:strRef>
              <c:f>'P 8 - CA Data SWLS by Region'!$A$107:$A$206</c:f>
              <c:strCache>
                <c:ptCount val="100"/>
                <c:pt idx="0">
                  <c:v>ZIZIA APTERA</c:v>
                </c:pt>
                <c:pt idx="1">
                  <c:v>CYPRIPEDIUM CANDIDUM</c:v>
                </c:pt>
                <c:pt idx="2">
                  <c:v>LIATRIS LIGULISTYLIS</c:v>
                </c:pt>
                <c:pt idx="3">
                  <c:v>SORGHASTRUM NUTANS</c:v>
                </c:pt>
                <c:pt idx="4">
                  <c:v>SISYRINCHIUM MUCRONATUM</c:v>
                </c:pt>
                <c:pt idx="5">
                  <c:v>THALICTRUM DASYCARPUM</c:v>
                </c:pt>
                <c:pt idx="6">
                  <c:v>EQUISETUM FLUVIATILE</c:v>
                </c:pt>
                <c:pt idx="7">
                  <c:v>THALICTRUM VENULOSUM</c:v>
                </c:pt>
                <c:pt idx="8">
                  <c:v>JUNCUS BALTICUS</c:v>
                </c:pt>
                <c:pt idx="9">
                  <c:v>ZIGADENUS ELEGANS</c:v>
                </c:pt>
                <c:pt idx="10">
                  <c:v>DALEA PURPUREA VAR PURPUREA</c:v>
                </c:pt>
                <c:pt idx="11">
                  <c:v>PEDICULARIS CANADENSIS</c:v>
                </c:pt>
                <c:pt idx="12">
                  <c:v>GLYCYRRHIZA LEPIDOTA</c:v>
                </c:pt>
                <c:pt idx="13">
                  <c:v>HYPOXIS HIRSUTA</c:v>
                </c:pt>
                <c:pt idx="14">
                  <c:v>SOLIDAGO CANADENSIS</c:v>
                </c:pt>
                <c:pt idx="15">
                  <c:v>ROSA ARKANSANA</c:v>
                </c:pt>
                <c:pt idx="16">
                  <c:v>SALIX SP.</c:v>
                </c:pt>
                <c:pt idx="17">
                  <c:v>EQUISETUM ARVENSE</c:v>
                </c:pt>
                <c:pt idx="18">
                  <c:v>LATHYRUS PALUSTRIS</c:v>
                </c:pt>
                <c:pt idx="19">
                  <c:v>VIOLA NEPHROPHYLLA</c:v>
                </c:pt>
                <c:pt idx="20">
                  <c:v>HIEROCHLOE ODORATA</c:v>
                </c:pt>
                <c:pt idx="21">
                  <c:v>MUHLENBERGIA GLOMERATA</c:v>
                </c:pt>
                <c:pt idx="22">
                  <c:v>HELIANTHUS NUTTALLII</c:v>
                </c:pt>
                <c:pt idx="23">
                  <c:v>SOLIDAGO RIGIDA</c:v>
                </c:pt>
                <c:pt idx="24">
                  <c:v>POTENTILLA FRUTICOSA</c:v>
                </c:pt>
                <c:pt idx="25">
                  <c:v>CYPRIPEDIUM CALCEOLUS VAR PARVIFLORUM</c:v>
                </c:pt>
                <c:pt idx="26">
                  <c:v>HELIANTHUS MAXIMILIANI</c:v>
                </c:pt>
                <c:pt idx="27">
                  <c:v>PEDICULARIS SP.</c:v>
                </c:pt>
                <c:pt idx="28">
                  <c:v>PRENANTHES RACEMOSA</c:v>
                </c:pt>
                <c:pt idx="29">
                  <c:v>ASTER LAEVIS</c:v>
                </c:pt>
                <c:pt idx="30">
                  <c:v>LITHOSPERMUM CANESCENS</c:v>
                </c:pt>
                <c:pt idx="31">
                  <c:v>ZIZIA AUREA</c:v>
                </c:pt>
                <c:pt idx="32">
                  <c:v>BETULA PUMILA</c:v>
                </c:pt>
                <c:pt idx="33">
                  <c:v>AGOSERIS GLAUCA</c:v>
                </c:pt>
                <c:pt idx="34">
                  <c:v>SPOROBOLUS HETEROLEPIS</c:v>
                </c:pt>
                <c:pt idx="35">
                  <c:v>THLASPI ARVENSE</c:v>
                </c:pt>
                <c:pt idx="36">
                  <c:v>CAREX SPP.</c:v>
                </c:pt>
                <c:pt idx="37">
                  <c:v>POLYGALA SENEGA</c:v>
                </c:pt>
                <c:pt idx="38">
                  <c:v>VICIA SP.</c:v>
                </c:pt>
                <c:pt idx="39">
                  <c:v>ASTER HESPERIUS</c:v>
                </c:pt>
                <c:pt idx="40">
                  <c:v>GALIUM BOREALE</c:v>
                </c:pt>
                <c:pt idx="41">
                  <c:v>HIERACIUM SP.</c:v>
                </c:pt>
                <c:pt idx="42">
                  <c:v>LATHYRUS SP.</c:v>
                </c:pt>
                <c:pt idx="43">
                  <c:v>FRAGARIA VIRGINIANA</c:v>
                </c:pt>
                <c:pt idx="44">
                  <c:v>SENECIO AUREUS</c:v>
                </c:pt>
                <c:pt idx="45">
                  <c:v>SISYRINCHIUM CAMPESTRE</c:v>
                </c:pt>
                <c:pt idx="46">
                  <c:v>COMANDRA UMBELLATA</c:v>
                </c:pt>
                <c:pt idx="47">
                  <c:v>ASCLEPIAS SP.</c:v>
                </c:pt>
                <c:pt idx="48">
                  <c:v>STEIRONEMA QUADRIFLORUM</c:v>
                </c:pt>
                <c:pt idx="49">
                  <c:v>POA SP.</c:v>
                </c:pt>
                <c:pt idx="50">
                  <c:v>RUDBECKIA HIRTA</c:v>
                </c:pt>
                <c:pt idx="51">
                  <c:v>LACTUCA SP.</c:v>
                </c:pt>
                <c:pt idx="52">
                  <c:v>PARNASSIA SP.</c:v>
                </c:pt>
                <c:pt idx="53">
                  <c:v>MUHLENBERGIA RICHARDSONIS</c:v>
                </c:pt>
                <c:pt idx="54">
                  <c:v>GENTIANA ANDREWSII</c:v>
                </c:pt>
                <c:pt idx="55">
                  <c:v>AGROPYRON TRACHYCAULUM</c:v>
                </c:pt>
                <c:pt idx="56">
                  <c:v>POPULUS BALSAMIFERA</c:v>
                </c:pt>
                <c:pt idx="57">
                  <c:v>AGROSTIS STOLONIFERA</c:v>
                </c:pt>
                <c:pt idx="58">
                  <c:v>SENECIO SP.</c:v>
                </c:pt>
                <c:pt idx="59">
                  <c:v>SONCHUS SP.</c:v>
                </c:pt>
                <c:pt idx="60">
                  <c:v>VIOLA PEDATIFIDA</c:v>
                </c:pt>
                <c:pt idx="61">
                  <c:v>SISYRINCHIUM MONTANUM</c:v>
                </c:pt>
                <c:pt idx="62">
                  <c:v>POA PRATENSIS</c:v>
                </c:pt>
                <c:pt idx="63">
                  <c:v>CREPIS TECTORUM</c:v>
                </c:pt>
                <c:pt idx="64">
                  <c:v>EPILOBIUM SP.</c:v>
                </c:pt>
                <c:pt idx="65">
                  <c:v>SENECIO CANUS</c:v>
                </c:pt>
                <c:pt idx="66">
                  <c:v>ALLIUM STELLATUM</c:v>
                </c:pt>
                <c:pt idx="67">
                  <c:v>GLYCERIA SP.</c:v>
                </c:pt>
                <c:pt idx="68">
                  <c:v>ASTER NOVAE-ANGLIAE</c:v>
                </c:pt>
                <c:pt idx="69">
                  <c:v>CICUTA SP.</c:v>
                </c:pt>
                <c:pt idx="70">
                  <c:v>POA PALUSTRIS</c:v>
                </c:pt>
                <c:pt idx="71">
                  <c:v>ASTER SP.</c:v>
                </c:pt>
                <c:pt idx="72">
                  <c:v>SMILACINA STELLATA</c:v>
                </c:pt>
                <c:pt idx="73">
                  <c:v>SCIRPUS SP.</c:v>
                </c:pt>
                <c:pt idx="74">
                  <c:v>TOFIELDIA GLUTINOSA</c:v>
                </c:pt>
                <c:pt idx="75">
                  <c:v>ACER NEGUNDO</c:v>
                </c:pt>
                <c:pt idx="76">
                  <c:v>ASTRAGALUS SP.</c:v>
                </c:pt>
                <c:pt idx="77">
                  <c:v>STIPA SP.</c:v>
                </c:pt>
                <c:pt idx="78">
                  <c:v>ASCLEPIAS SYRIACA</c:v>
                </c:pt>
                <c:pt idx="79">
                  <c:v>ANDROPOGON SCOPARIUS</c:v>
                </c:pt>
                <c:pt idx="80">
                  <c:v>SYMPHORICARPOS OCCIDENTALIS</c:v>
                </c:pt>
                <c:pt idx="81">
                  <c:v>PANICUM CAPILLARE</c:v>
                </c:pt>
                <c:pt idx="82">
                  <c:v>POTENTILLA BIPINNATIFIDA</c:v>
                </c:pt>
                <c:pt idx="83">
                  <c:v>SPARTINA GRACILIS</c:v>
                </c:pt>
                <c:pt idx="84">
                  <c:v>TARAXACUM OFFICINALE</c:v>
                </c:pt>
                <c:pt idx="85">
                  <c:v>MELILOTUS SP.</c:v>
                </c:pt>
                <c:pt idx="86">
                  <c:v>SPARTINA PECTINATA</c:v>
                </c:pt>
                <c:pt idx="87">
                  <c:v>CIRSIUM FLODMANII</c:v>
                </c:pt>
                <c:pt idx="88">
                  <c:v>SALIX EXIGUA</c:v>
                </c:pt>
                <c:pt idx="89">
                  <c:v>ANTENNARIA SP.</c:v>
                </c:pt>
                <c:pt idx="90">
                  <c:v>CYPRIPEDIUM CALCEOLUS VAR PUBESCENS</c:v>
                </c:pt>
                <c:pt idx="91">
                  <c:v>SOLIDAGO CANADENSIS VAR GILVOCANESCENS</c:v>
                </c:pt>
                <c:pt idx="92">
                  <c:v>ASTRAGALUS CANADENSIS</c:v>
                </c:pt>
                <c:pt idx="93">
                  <c:v>ROSA ACICULARIS</c:v>
                </c:pt>
                <c:pt idx="94">
                  <c:v>APOCYNUM CANNABINUM</c:v>
                </c:pt>
                <c:pt idx="95">
                  <c:v>GAILLARDIA ARISTATA</c:v>
                </c:pt>
                <c:pt idx="96">
                  <c:v>AMBROSIA PSILOSTACHYA</c:v>
                </c:pt>
                <c:pt idx="97">
                  <c:v>CRATAEGUS SP.</c:v>
                </c:pt>
                <c:pt idx="98">
                  <c:v>ERIGERON GLABELLUS</c:v>
                </c:pt>
                <c:pt idx="99">
                  <c:v>ARTEMISIA SP.</c:v>
                </c:pt>
              </c:strCache>
            </c:strRef>
          </c:cat>
          <c:val>
            <c:numRef>
              <c:f>'P 8 - CA Data SWLS by Region'!$B$107:$B$206</c:f>
              <c:numCache>
                <c:formatCode>0.00%</c:formatCode>
                <c:ptCount val="100"/>
                <c:pt idx="0">
                  <c:v>0.55654761904761907</c:v>
                </c:pt>
                <c:pt idx="1">
                  <c:v>0.47916666666666663</c:v>
                </c:pt>
                <c:pt idx="2">
                  <c:v>0.42113095238095233</c:v>
                </c:pt>
                <c:pt idx="3">
                  <c:v>0.38095238095238099</c:v>
                </c:pt>
                <c:pt idx="4">
                  <c:v>0.34077380952380948</c:v>
                </c:pt>
                <c:pt idx="5">
                  <c:v>0.33184523809523814</c:v>
                </c:pt>
                <c:pt idx="6">
                  <c:v>0.31398809523809523</c:v>
                </c:pt>
                <c:pt idx="7">
                  <c:v>0.30059523809523814</c:v>
                </c:pt>
                <c:pt idx="8">
                  <c:v>0.29166666666666669</c:v>
                </c:pt>
                <c:pt idx="9">
                  <c:v>0.29166666666666669</c:v>
                </c:pt>
                <c:pt idx="10">
                  <c:v>0.27976190476190477</c:v>
                </c:pt>
                <c:pt idx="11">
                  <c:v>0.27380952380952378</c:v>
                </c:pt>
                <c:pt idx="12">
                  <c:v>0.25744047619047616</c:v>
                </c:pt>
                <c:pt idx="13">
                  <c:v>0.25744047619047616</c:v>
                </c:pt>
                <c:pt idx="14">
                  <c:v>0.2410714285714286</c:v>
                </c:pt>
                <c:pt idx="15">
                  <c:v>0.22916666666666663</c:v>
                </c:pt>
                <c:pt idx="16">
                  <c:v>0.21577380952380953</c:v>
                </c:pt>
                <c:pt idx="17">
                  <c:v>0.21130952380952378</c:v>
                </c:pt>
                <c:pt idx="18">
                  <c:v>0.21130952380952378</c:v>
                </c:pt>
                <c:pt idx="19">
                  <c:v>0.20386904761904762</c:v>
                </c:pt>
                <c:pt idx="20">
                  <c:v>0.20238095238095238</c:v>
                </c:pt>
                <c:pt idx="21">
                  <c:v>0.20089285714285712</c:v>
                </c:pt>
                <c:pt idx="22">
                  <c:v>0.19494047619047616</c:v>
                </c:pt>
                <c:pt idx="23">
                  <c:v>0.17708333333333337</c:v>
                </c:pt>
                <c:pt idx="24">
                  <c:v>0.17261904761904762</c:v>
                </c:pt>
                <c:pt idx="25">
                  <c:v>0.1651785714285714</c:v>
                </c:pt>
                <c:pt idx="26">
                  <c:v>0.16369047619047616</c:v>
                </c:pt>
                <c:pt idx="27">
                  <c:v>0.15476190476190477</c:v>
                </c:pt>
                <c:pt idx="28">
                  <c:v>0.15476190476190477</c:v>
                </c:pt>
                <c:pt idx="29">
                  <c:v>0.1517857142857143</c:v>
                </c:pt>
                <c:pt idx="30">
                  <c:v>0.14434523809523814</c:v>
                </c:pt>
                <c:pt idx="31">
                  <c:v>0.14136904761904762</c:v>
                </c:pt>
                <c:pt idx="32">
                  <c:v>0.1339285714285714</c:v>
                </c:pt>
                <c:pt idx="33">
                  <c:v>0.13095238095238093</c:v>
                </c:pt>
                <c:pt idx="34">
                  <c:v>0.13095238095238093</c:v>
                </c:pt>
                <c:pt idx="35">
                  <c:v>0.1294642857142857</c:v>
                </c:pt>
                <c:pt idx="36">
                  <c:v>0.11904761904761904</c:v>
                </c:pt>
                <c:pt idx="37">
                  <c:v>0.11755952380952379</c:v>
                </c:pt>
                <c:pt idx="38">
                  <c:v>0.11607142857142856</c:v>
                </c:pt>
                <c:pt idx="39">
                  <c:v>0.11458333333333331</c:v>
                </c:pt>
                <c:pt idx="40">
                  <c:v>0.11458333333333326</c:v>
                </c:pt>
                <c:pt idx="41">
                  <c:v>0.10714285714285714</c:v>
                </c:pt>
                <c:pt idx="42">
                  <c:v>0.10714285714285714</c:v>
                </c:pt>
                <c:pt idx="43">
                  <c:v>0.10565476190476197</c:v>
                </c:pt>
                <c:pt idx="44">
                  <c:v>0.10565476190476189</c:v>
                </c:pt>
                <c:pt idx="45">
                  <c:v>8.6309523809523808E-2</c:v>
                </c:pt>
                <c:pt idx="46">
                  <c:v>8.630952380952378E-2</c:v>
                </c:pt>
                <c:pt idx="47">
                  <c:v>8.1845238095238096E-2</c:v>
                </c:pt>
                <c:pt idx="48">
                  <c:v>8.0357142857142849E-2</c:v>
                </c:pt>
                <c:pt idx="49">
                  <c:v>7.7380952380952384E-2</c:v>
                </c:pt>
                <c:pt idx="50">
                  <c:v>7.2916666666666685E-2</c:v>
                </c:pt>
                <c:pt idx="51">
                  <c:v>7.2916666666666657E-2</c:v>
                </c:pt>
                <c:pt idx="52">
                  <c:v>6.8452380952380945E-2</c:v>
                </c:pt>
                <c:pt idx="53">
                  <c:v>6.2499999999999986E-2</c:v>
                </c:pt>
                <c:pt idx="54">
                  <c:v>5.8035714285714274E-2</c:v>
                </c:pt>
                <c:pt idx="55">
                  <c:v>5.6547619047619041E-2</c:v>
                </c:pt>
                <c:pt idx="56">
                  <c:v>5.5059523809523808E-2</c:v>
                </c:pt>
                <c:pt idx="57">
                  <c:v>5.5059523809523801E-2</c:v>
                </c:pt>
                <c:pt idx="58">
                  <c:v>5.5059523809523801E-2</c:v>
                </c:pt>
                <c:pt idx="59">
                  <c:v>5.5059523809523801E-2</c:v>
                </c:pt>
                <c:pt idx="60">
                  <c:v>5.0595238095238089E-2</c:v>
                </c:pt>
                <c:pt idx="61">
                  <c:v>4.9107142857142849E-2</c:v>
                </c:pt>
                <c:pt idx="62">
                  <c:v>4.7619047619047672E-2</c:v>
                </c:pt>
                <c:pt idx="63">
                  <c:v>4.3154761904761904E-2</c:v>
                </c:pt>
                <c:pt idx="64">
                  <c:v>4.3154761904761904E-2</c:v>
                </c:pt>
                <c:pt idx="65">
                  <c:v>4.3154761904761904E-2</c:v>
                </c:pt>
                <c:pt idx="66">
                  <c:v>4.1666666666666664E-2</c:v>
                </c:pt>
                <c:pt idx="67">
                  <c:v>4.1666666666666664E-2</c:v>
                </c:pt>
                <c:pt idx="68">
                  <c:v>4.0178571428571425E-2</c:v>
                </c:pt>
                <c:pt idx="69">
                  <c:v>3.8690476190476192E-2</c:v>
                </c:pt>
                <c:pt idx="70">
                  <c:v>3.8690476190476192E-2</c:v>
                </c:pt>
                <c:pt idx="71">
                  <c:v>3.7202380952380945E-2</c:v>
                </c:pt>
                <c:pt idx="72">
                  <c:v>3.5714285714285712E-2</c:v>
                </c:pt>
                <c:pt idx="73">
                  <c:v>3.4226190476190473E-2</c:v>
                </c:pt>
                <c:pt idx="74">
                  <c:v>3.2738095238095233E-2</c:v>
                </c:pt>
                <c:pt idx="75">
                  <c:v>2.976190476190476E-2</c:v>
                </c:pt>
                <c:pt idx="76">
                  <c:v>2.976190476190476E-2</c:v>
                </c:pt>
                <c:pt idx="77">
                  <c:v>2.976190476190476E-2</c:v>
                </c:pt>
                <c:pt idx="78">
                  <c:v>2.8273809523809521E-2</c:v>
                </c:pt>
                <c:pt idx="79">
                  <c:v>2.8273809523809479E-2</c:v>
                </c:pt>
                <c:pt idx="80">
                  <c:v>2.6785714285714246E-2</c:v>
                </c:pt>
                <c:pt idx="81">
                  <c:v>2.5297619047619044E-2</c:v>
                </c:pt>
                <c:pt idx="82">
                  <c:v>2.5297619047619044E-2</c:v>
                </c:pt>
                <c:pt idx="83">
                  <c:v>2.5297619047619044E-2</c:v>
                </c:pt>
                <c:pt idx="84">
                  <c:v>2.5297619047619041E-2</c:v>
                </c:pt>
                <c:pt idx="85">
                  <c:v>2.3809523809523808E-2</c:v>
                </c:pt>
                <c:pt idx="86">
                  <c:v>2.380952380952378E-2</c:v>
                </c:pt>
                <c:pt idx="87">
                  <c:v>2.0833333333333315E-2</c:v>
                </c:pt>
                <c:pt idx="88">
                  <c:v>1.9345238095238096E-2</c:v>
                </c:pt>
                <c:pt idx="89">
                  <c:v>1.7857142857142849E-2</c:v>
                </c:pt>
                <c:pt idx="90">
                  <c:v>1.7857142857142849E-2</c:v>
                </c:pt>
                <c:pt idx="91">
                  <c:v>1.6369047619047616E-2</c:v>
                </c:pt>
                <c:pt idx="92">
                  <c:v>1.1904761904761904E-2</c:v>
                </c:pt>
                <c:pt idx="93">
                  <c:v>1.1904761904761904E-2</c:v>
                </c:pt>
                <c:pt idx="94">
                  <c:v>1.0416666666666657E-2</c:v>
                </c:pt>
                <c:pt idx="95">
                  <c:v>7.4404761904761849E-3</c:v>
                </c:pt>
                <c:pt idx="96">
                  <c:v>2.9761904761904726E-3</c:v>
                </c:pt>
                <c:pt idx="97">
                  <c:v>2.9761904761904726E-3</c:v>
                </c:pt>
                <c:pt idx="98">
                  <c:v>1.4880952380952328E-3</c:v>
                </c:pt>
                <c:pt idx="99">
                  <c:v>0</c:v>
                </c:pt>
              </c:numCache>
            </c:numRef>
          </c:val>
        </c:ser>
        <c:dLbls>
          <c:showLegendKey val="0"/>
          <c:showVal val="0"/>
          <c:showCatName val="0"/>
          <c:showSerName val="0"/>
          <c:showPercent val="0"/>
          <c:showBubbleSize val="0"/>
        </c:dLbls>
        <c:gapWidth val="150"/>
        <c:axId val="67170688"/>
        <c:axId val="67172224"/>
      </c:barChart>
      <c:catAx>
        <c:axId val="67170688"/>
        <c:scaling>
          <c:orientation val="maxMin"/>
        </c:scaling>
        <c:delete val="0"/>
        <c:axPos val="l"/>
        <c:majorTickMark val="out"/>
        <c:minorTickMark val="none"/>
        <c:tickLblPos val="nextTo"/>
        <c:crossAx val="67172224"/>
        <c:crosses val="autoZero"/>
        <c:auto val="1"/>
        <c:lblAlgn val="ctr"/>
        <c:lblOffset val="100"/>
        <c:noMultiLvlLbl val="0"/>
      </c:catAx>
      <c:valAx>
        <c:axId val="67172224"/>
        <c:scaling>
          <c:orientation val="minMax"/>
        </c:scaling>
        <c:delete val="0"/>
        <c:axPos val="t"/>
        <c:majorGridlines/>
        <c:numFmt formatCode="0.00%" sourceLinked="1"/>
        <c:majorTickMark val="out"/>
        <c:minorTickMark val="none"/>
        <c:tickLblPos val="nextTo"/>
        <c:crossAx val="67170688"/>
        <c:crosses val="autoZero"/>
        <c:crossBetween val="between"/>
      </c:valAx>
      <c:spPr>
        <a:noFill/>
      </c:spPr>
    </c:plotArea>
    <c:legend>
      <c:legendPos val="tr"/>
      <c:layout>
        <c:manualLayout>
          <c:xMode val="edge"/>
          <c:yMode val="edge"/>
          <c:x val="0.87302928489904463"/>
          <c:y val="3.0431628581791971E-2"/>
          <c:w val="0.11734375840937408"/>
          <c:h val="1.3117818923341807E-2"/>
        </c:manualLayout>
      </c:layout>
      <c:overlay val="0"/>
      <c:spPr>
        <a:noFill/>
      </c:spPr>
    </c:legend>
    <c:plotVisOnly val="1"/>
    <c:dispBlanksAs val="gap"/>
    <c:showDLblsOverMax val="0"/>
  </c:chart>
  <c:printSettings>
    <c:headerFooter/>
    <c:pageMargins b="0.75000000000000366" l="0.70000000000000062" r="0.70000000000000062" t="0.75000000000000366"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31: Species Occurring at SWLS </a:t>
            </a:r>
            <a:r>
              <a:rPr lang="en-US" sz="1800" b="1" i="0" u="none" strike="noStrike" baseline="0"/>
              <a:t>Sites</a:t>
            </a:r>
          </a:p>
          <a:p>
            <a:pPr>
              <a:defRPr/>
            </a:pPr>
            <a:r>
              <a:rPr lang="en-US" sz="1800" b="1" i="0" u="none" strike="noStrike" baseline="0"/>
              <a:t>Interlake region only (Corrected), n = 14</a:t>
            </a:r>
            <a:endParaRPr lang="en-US"/>
          </a:p>
        </c:rich>
      </c:tx>
      <c:overlay val="0"/>
    </c:title>
    <c:autoTitleDeleted val="0"/>
    <c:plotArea>
      <c:layout>
        <c:manualLayout>
          <c:layoutTarget val="inner"/>
          <c:xMode val="edge"/>
          <c:yMode val="edge"/>
          <c:x val="0.24714074803149752"/>
          <c:y val="6.1033235576868516E-2"/>
          <c:w val="0.71924944478094088"/>
          <c:h val="0.92214299031027569"/>
        </c:manualLayout>
      </c:layout>
      <c:barChart>
        <c:barDir val="bar"/>
        <c:grouping val="clustered"/>
        <c:varyColors val="0"/>
        <c:ser>
          <c:idx val="0"/>
          <c:order val="0"/>
          <c:tx>
            <c:strRef>
              <c:f>'P 8 - CA Data SWLS by Region'!$G$106</c:f>
              <c:strCache>
                <c:ptCount val="1"/>
                <c:pt idx="0">
                  <c:v>% Occurrence</c:v>
                </c:pt>
              </c:strCache>
            </c:strRef>
          </c:tx>
          <c:spPr>
            <a:solidFill>
              <a:schemeClr val="tx2"/>
            </a:solidFill>
          </c:spPr>
          <c:invertIfNegative val="0"/>
          <c:cat>
            <c:strRef>
              <c:f>'P 8 - CA Data SWLS by Region'!$F$107:$F$195</c:f>
              <c:strCache>
                <c:ptCount val="89"/>
                <c:pt idx="0">
                  <c:v>CYPRIPEDIUM CANDIDUM</c:v>
                </c:pt>
                <c:pt idx="1">
                  <c:v>ARCTOSTAPHYLOS UVA-URSI</c:v>
                </c:pt>
                <c:pt idx="2">
                  <c:v>ROSA SP.</c:v>
                </c:pt>
                <c:pt idx="3">
                  <c:v>ZIZIA AUREA</c:v>
                </c:pt>
                <c:pt idx="4">
                  <c:v>POLYGALA SENEGA</c:v>
                </c:pt>
                <c:pt idx="5">
                  <c:v>ZIZIA APTERA</c:v>
                </c:pt>
                <c:pt idx="6">
                  <c:v>MELILOTUS SP.</c:v>
                </c:pt>
                <c:pt idx="7">
                  <c:v>POA PRATENSIS</c:v>
                </c:pt>
                <c:pt idx="8">
                  <c:v>HELIANTHUS MAXIMILIANI</c:v>
                </c:pt>
                <c:pt idx="9">
                  <c:v>CYPRIPEDIUM CALCEOLUS VAR PARVIFLORUM</c:v>
                </c:pt>
                <c:pt idx="10">
                  <c:v>PARNASSIA GLAUCA</c:v>
                </c:pt>
                <c:pt idx="11">
                  <c:v>CAREX SP.</c:v>
                </c:pt>
                <c:pt idx="12">
                  <c:v>ASTER LAEVIS</c:v>
                </c:pt>
                <c:pt idx="13">
                  <c:v>CASTILLEJA COCCINEA</c:v>
                </c:pt>
                <c:pt idx="14">
                  <c:v>TOFIELDIA GLUTINOSA</c:v>
                </c:pt>
                <c:pt idx="15">
                  <c:v>ANDROPOGON SCOPARIUS</c:v>
                </c:pt>
                <c:pt idx="16">
                  <c:v>HYPOXIS HIRSUTA</c:v>
                </c:pt>
                <c:pt idx="17">
                  <c:v>ZIGADENUS ELEGANS</c:v>
                </c:pt>
                <c:pt idx="18">
                  <c:v>RUDBECKIA HIRTA</c:v>
                </c:pt>
                <c:pt idx="19">
                  <c:v>LACTUCA SP.</c:v>
                </c:pt>
                <c:pt idx="20">
                  <c:v>SALIX SP.</c:v>
                </c:pt>
                <c:pt idx="21">
                  <c:v>EQUISETUM ARVENSE</c:v>
                </c:pt>
                <c:pt idx="22">
                  <c:v>PANICUM LEIBERGII</c:v>
                </c:pt>
                <c:pt idx="23">
                  <c:v>AGOSERIS GLAUCA</c:v>
                </c:pt>
                <c:pt idx="24">
                  <c:v>LEDUM GROENLANDICUM</c:v>
                </c:pt>
                <c:pt idx="25">
                  <c:v>SMILACINA STELLATA</c:v>
                </c:pt>
                <c:pt idx="26">
                  <c:v>TRIFOLIUM SP.</c:v>
                </c:pt>
                <c:pt idx="27">
                  <c:v>EQUISETUM SP.</c:v>
                </c:pt>
                <c:pt idx="28">
                  <c:v>AGROSTIS SCABRA</c:v>
                </c:pt>
                <c:pt idx="29">
                  <c:v>ANTENNARIA SP.</c:v>
                </c:pt>
                <c:pt idx="30">
                  <c:v>APOCYNUM ANDROSAEMIFOLIUM</c:v>
                </c:pt>
                <c:pt idx="31">
                  <c:v>VICIA AMERICANA</c:v>
                </c:pt>
                <c:pt idx="32">
                  <c:v>ASTER CILIOLATUS</c:v>
                </c:pt>
                <c:pt idx="33">
                  <c:v>POTENTILLA ANSERINA</c:v>
                </c:pt>
                <c:pt idx="34">
                  <c:v>ANEMONE CYLINDRICA</c:v>
                </c:pt>
                <c:pt idx="35">
                  <c:v>ASTRAGALUS AMERICANUS</c:v>
                </c:pt>
                <c:pt idx="36">
                  <c:v>THALICTRUM VENULOSUM</c:v>
                </c:pt>
                <c:pt idx="37">
                  <c:v>BETULA PUMILA</c:v>
                </c:pt>
                <c:pt idx="38">
                  <c:v>COMANDRA UMBELLATA</c:v>
                </c:pt>
                <c:pt idx="39">
                  <c:v>SENECIO AUREUS</c:v>
                </c:pt>
                <c:pt idx="40">
                  <c:v>ARALIA NUDICAULIS</c:v>
                </c:pt>
                <c:pt idx="41">
                  <c:v>LATHYRUS OCHROLEUCUS</c:v>
                </c:pt>
                <c:pt idx="42">
                  <c:v>SOLIDAGO RIGIDA</c:v>
                </c:pt>
                <c:pt idx="43">
                  <c:v>POA SP.</c:v>
                </c:pt>
                <c:pt idx="44">
                  <c:v>POTENTILLA PENSYLVANICA</c:v>
                </c:pt>
                <c:pt idx="45">
                  <c:v>SISYRINCHIUM MONTANUM</c:v>
                </c:pt>
                <c:pt idx="46">
                  <c:v>POPULUS TREMULOIDES</c:v>
                </c:pt>
                <c:pt idx="47">
                  <c:v>SPOROBOLUS HETEROLEPIS</c:v>
                </c:pt>
                <c:pt idx="48">
                  <c:v>TRIFOLIUM REPENS</c:v>
                </c:pt>
                <c:pt idx="49">
                  <c:v>POPULUS BALSAMIFERA</c:v>
                </c:pt>
                <c:pt idx="50">
                  <c:v>EQUISETUM HYEMALE</c:v>
                </c:pt>
                <c:pt idx="51">
                  <c:v>SOLIDAGO CANADENSIS</c:v>
                </c:pt>
                <c:pt idx="52">
                  <c:v>DALEA CANDIDA</c:v>
                </c:pt>
                <c:pt idx="53">
                  <c:v>SONCHUS ARVENSIS</c:v>
                </c:pt>
                <c:pt idx="54">
                  <c:v>SORGHASTRUM NUTANS</c:v>
                </c:pt>
                <c:pt idx="55">
                  <c:v>AGROPYRON SMITHII</c:v>
                </c:pt>
                <c:pt idx="56">
                  <c:v>CARAGANA ARBORESCENS</c:v>
                </c:pt>
                <c:pt idx="57">
                  <c:v>PLANTAGO SP.</c:v>
                </c:pt>
                <c:pt idx="58">
                  <c:v>GLYCYRRHIZA LEPIDOTA</c:v>
                </c:pt>
                <c:pt idx="59">
                  <c:v>QUERCUS MACROCARPA</c:v>
                </c:pt>
                <c:pt idx="60">
                  <c:v>ANDROPOGON GERARDII</c:v>
                </c:pt>
                <c:pt idx="61">
                  <c:v>ASCLEPIAS OVALIFOLIA</c:v>
                </c:pt>
                <c:pt idx="62">
                  <c:v>ASPARAGUS OFFICINALIS</c:v>
                </c:pt>
                <c:pt idx="63">
                  <c:v>CYPRIPEDIUM CANDIDUM X PARVIFLORA</c:v>
                </c:pt>
                <c:pt idx="64">
                  <c:v>CAMPANULA ROTUNDIFOLIA</c:v>
                </c:pt>
                <c:pt idx="65">
                  <c:v>FRAGARIA VIRGINIANA</c:v>
                </c:pt>
                <c:pt idx="66">
                  <c:v>ALNUS RUGOSA VAR AMERICANA</c:v>
                </c:pt>
                <c:pt idx="67">
                  <c:v>MUHLENBERGIA GLOMERATA</c:v>
                </c:pt>
                <c:pt idx="68">
                  <c:v>CORYLUS CORNUTA</c:v>
                </c:pt>
                <c:pt idx="69">
                  <c:v>CYPRIPEDIUM SP.</c:v>
                </c:pt>
                <c:pt idx="70">
                  <c:v>SANICULA MARILANDICA</c:v>
                </c:pt>
                <c:pt idx="71">
                  <c:v>MEDICAGO SATIVA</c:v>
                </c:pt>
                <c:pt idx="72">
                  <c:v>PLANTAGO MAJOR</c:v>
                </c:pt>
                <c:pt idx="73">
                  <c:v>GRINDELIA SQUARROSA</c:v>
                </c:pt>
                <c:pt idx="74">
                  <c:v>CIRSIUM MUTICUM</c:v>
                </c:pt>
                <c:pt idx="75">
                  <c:v>CIRSIUM FLODMANII</c:v>
                </c:pt>
                <c:pt idx="76">
                  <c:v>PHALARIS ARUNDINACEA</c:v>
                </c:pt>
                <c:pt idx="77">
                  <c:v>LATHYRUS SP.</c:v>
                </c:pt>
                <c:pt idx="78">
                  <c:v>PEDICULARIS CANADENSIS</c:v>
                </c:pt>
                <c:pt idx="79">
                  <c:v>PSORALEA ARGOPHYLLA</c:v>
                </c:pt>
                <c:pt idx="80">
                  <c:v>CIRSIUM ARVENSE</c:v>
                </c:pt>
                <c:pt idx="81">
                  <c:v>SOLIDAGO MISSOURIENSIS</c:v>
                </c:pt>
                <c:pt idx="82">
                  <c:v>SMILAX LASIONEURA</c:v>
                </c:pt>
                <c:pt idx="83">
                  <c:v>CYPRIPEDIUM CALCEOLUS VAR PUBESCENS</c:v>
                </c:pt>
                <c:pt idx="84">
                  <c:v>ELAEAGNUS COMMUTATA</c:v>
                </c:pt>
                <c:pt idx="85">
                  <c:v>VIOLA NEPHROPHYLLA</c:v>
                </c:pt>
                <c:pt idx="86">
                  <c:v>TRIGLOCHIN MARITIMA</c:v>
                </c:pt>
                <c:pt idx="87">
                  <c:v>TYPHA LATIFOLIA</c:v>
                </c:pt>
                <c:pt idx="88">
                  <c:v>ASTRAGALUS ADSURGENS</c:v>
                </c:pt>
              </c:strCache>
            </c:strRef>
          </c:cat>
          <c:val>
            <c:numRef>
              <c:f>'P 8 - CA Data SWLS by Region'!$G$107:$G$195</c:f>
              <c:numCache>
                <c:formatCode>0.00%</c:formatCode>
                <c:ptCount val="89"/>
                <c:pt idx="0">
                  <c:v>0.7410714285714286</c:v>
                </c:pt>
                <c:pt idx="1">
                  <c:v>0.37053571428571425</c:v>
                </c:pt>
                <c:pt idx="2">
                  <c:v>0.3214285714285714</c:v>
                </c:pt>
                <c:pt idx="3">
                  <c:v>0.30803571428571436</c:v>
                </c:pt>
                <c:pt idx="4">
                  <c:v>0.30803571428571425</c:v>
                </c:pt>
                <c:pt idx="5">
                  <c:v>0.29464285714285721</c:v>
                </c:pt>
                <c:pt idx="6">
                  <c:v>0.2857142857142857</c:v>
                </c:pt>
                <c:pt idx="7">
                  <c:v>0.2857142857142857</c:v>
                </c:pt>
                <c:pt idx="8">
                  <c:v>0.2589285714285714</c:v>
                </c:pt>
                <c:pt idx="9">
                  <c:v>0.23660714285714285</c:v>
                </c:pt>
                <c:pt idx="10">
                  <c:v>0.23214285714285715</c:v>
                </c:pt>
                <c:pt idx="11">
                  <c:v>0.2276785714285714</c:v>
                </c:pt>
                <c:pt idx="12">
                  <c:v>0.2232142857142857</c:v>
                </c:pt>
                <c:pt idx="13">
                  <c:v>0.2232142857142857</c:v>
                </c:pt>
                <c:pt idx="14">
                  <c:v>0.2232142857142857</c:v>
                </c:pt>
                <c:pt idx="15">
                  <c:v>0.21874999999999994</c:v>
                </c:pt>
                <c:pt idx="16">
                  <c:v>0.20982142857142855</c:v>
                </c:pt>
                <c:pt idx="17">
                  <c:v>0.1964285714285714</c:v>
                </c:pt>
                <c:pt idx="18">
                  <c:v>0.19196428571428575</c:v>
                </c:pt>
                <c:pt idx="19">
                  <c:v>0.1919642857142857</c:v>
                </c:pt>
                <c:pt idx="20">
                  <c:v>0.1919642857142857</c:v>
                </c:pt>
                <c:pt idx="21">
                  <c:v>0.1875</c:v>
                </c:pt>
                <c:pt idx="22">
                  <c:v>0.1875</c:v>
                </c:pt>
                <c:pt idx="23">
                  <c:v>0.17857142857142855</c:v>
                </c:pt>
                <c:pt idx="24">
                  <c:v>0.17857142857142855</c:v>
                </c:pt>
                <c:pt idx="25">
                  <c:v>0.17857142857142855</c:v>
                </c:pt>
                <c:pt idx="26">
                  <c:v>0.17857142857142855</c:v>
                </c:pt>
                <c:pt idx="27">
                  <c:v>0.16964285714285712</c:v>
                </c:pt>
                <c:pt idx="28">
                  <c:v>0.1607142857142857</c:v>
                </c:pt>
                <c:pt idx="29">
                  <c:v>0.1607142857142857</c:v>
                </c:pt>
                <c:pt idx="30">
                  <c:v>0.15625</c:v>
                </c:pt>
                <c:pt idx="31">
                  <c:v>0.1517857142857143</c:v>
                </c:pt>
                <c:pt idx="32">
                  <c:v>0.15178571428571427</c:v>
                </c:pt>
                <c:pt idx="33">
                  <c:v>0.14732142857142855</c:v>
                </c:pt>
                <c:pt idx="34">
                  <c:v>0.14285714285714285</c:v>
                </c:pt>
                <c:pt idx="35">
                  <c:v>0.13392857142857142</c:v>
                </c:pt>
                <c:pt idx="36">
                  <c:v>0.13392857142857142</c:v>
                </c:pt>
                <c:pt idx="37">
                  <c:v>0.1339285714285714</c:v>
                </c:pt>
                <c:pt idx="38">
                  <c:v>0.1339285714285714</c:v>
                </c:pt>
                <c:pt idx="39">
                  <c:v>0.12946428571428573</c:v>
                </c:pt>
                <c:pt idx="40">
                  <c:v>0.1294642857142857</c:v>
                </c:pt>
                <c:pt idx="41">
                  <c:v>0.1294642857142857</c:v>
                </c:pt>
                <c:pt idx="42">
                  <c:v>0.1294642857142857</c:v>
                </c:pt>
                <c:pt idx="43">
                  <c:v>0.125</c:v>
                </c:pt>
                <c:pt idx="44">
                  <c:v>0.125</c:v>
                </c:pt>
                <c:pt idx="45">
                  <c:v>0.1205357142857143</c:v>
                </c:pt>
                <c:pt idx="46">
                  <c:v>0.11160714285714285</c:v>
                </c:pt>
                <c:pt idx="47">
                  <c:v>0.10714285714285714</c:v>
                </c:pt>
                <c:pt idx="48">
                  <c:v>0.10714285714285714</c:v>
                </c:pt>
                <c:pt idx="49">
                  <c:v>0.10267857142857142</c:v>
                </c:pt>
                <c:pt idx="50">
                  <c:v>9.8214285714285698E-2</c:v>
                </c:pt>
                <c:pt idx="51">
                  <c:v>9.8214285714285698E-2</c:v>
                </c:pt>
                <c:pt idx="52">
                  <c:v>8.9285714285714274E-2</c:v>
                </c:pt>
                <c:pt idx="53">
                  <c:v>7.1428571428571425E-2</c:v>
                </c:pt>
                <c:pt idx="54">
                  <c:v>7.1428571428571425E-2</c:v>
                </c:pt>
                <c:pt idx="55">
                  <c:v>6.6964285714285712E-2</c:v>
                </c:pt>
                <c:pt idx="56">
                  <c:v>6.6964285714285712E-2</c:v>
                </c:pt>
                <c:pt idx="57">
                  <c:v>6.6964285714285712E-2</c:v>
                </c:pt>
                <c:pt idx="58">
                  <c:v>6.6964285714285698E-2</c:v>
                </c:pt>
                <c:pt idx="59">
                  <c:v>6.6964285714285698E-2</c:v>
                </c:pt>
                <c:pt idx="60">
                  <c:v>6.25E-2</c:v>
                </c:pt>
                <c:pt idx="61">
                  <c:v>6.25E-2</c:v>
                </c:pt>
                <c:pt idx="62">
                  <c:v>6.25E-2</c:v>
                </c:pt>
                <c:pt idx="63">
                  <c:v>6.25E-2</c:v>
                </c:pt>
                <c:pt idx="64">
                  <c:v>6.2499999999999972E-2</c:v>
                </c:pt>
                <c:pt idx="65">
                  <c:v>5.8035714285714302E-2</c:v>
                </c:pt>
                <c:pt idx="66">
                  <c:v>5.8035714285714281E-2</c:v>
                </c:pt>
                <c:pt idx="67">
                  <c:v>5.8035714285714274E-2</c:v>
                </c:pt>
                <c:pt idx="68">
                  <c:v>5.3571428571428568E-2</c:v>
                </c:pt>
                <c:pt idx="69">
                  <c:v>5.3571428571428568E-2</c:v>
                </c:pt>
                <c:pt idx="70">
                  <c:v>5.3571428571428562E-2</c:v>
                </c:pt>
                <c:pt idx="71">
                  <c:v>4.9107142857142849E-2</c:v>
                </c:pt>
                <c:pt idx="72">
                  <c:v>4.9107142857142849E-2</c:v>
                </c:pt>
                <c:pt idx="73">
                  <c:v>4.4642857142857137E-2</c:v>
                </c:pt>
                <c:pt idx="74">
                  <c:v>4.4642857142857137E-2</c:v>
                </c:pt>
                <c:pt idx="75">
                  <c:v>4.4642857142857123E-2</c:v>
                </c:pt>
                <c:pt idx="76">
                  <c:v>4.0178571428571425E-2</c:v>
                </c:pt>
                <c:pt idx="77">
                  <c:v>3.5714285714285712E-2</c:v>
                </c:pt>
                <c:pt idx="78">
                  <c:v>3.5714285714285712E-2</c:v>
                </c:pt>
                <c:pt idx="79">
                  <c:v>2.2321428571428568E-2</c:v>
                </c:pt>
                <c:pt idx="80">
                  <c:v>2.2321428571428548E-2</c:v>
                </c:pt>
                <c:pt idx="81">
                  <c:v>2.2321428571428548E-2</c:v>
                </c:pt>
                <c:pt idx="82">
                  <c:v>1.7857142857142856E-2</c:v>
                </c:pt>
                <c:pt idx="83">
                  <c:v>1.7857142857142849E-2</c:v>
                </c:pt>
                <c:pt idx="84">
                  <c:v>1.7857142857142849E-2</c:v>
                </c:pt>
                <c:pt idx="85">
                  <c:v>1.3392857142857151E-2</c:v>
                </c:pt>
                <c:pt idx="86">
                  <c:v>1.3392857142857137E-2</c:v>
                </c:pt>
                <c:pt idx="87">
                  <c:v>8.9285714285714246E-3</c:v>
                </c:pt>
                <c:pt idx="88">
                  <c:v>4.4642857142857123E-3</c:v>
                </c:pt>
              </c:numCache>
            </c:numRef>
          </c:val>
        </c:ser>
        <c:dLbls>
          <c:showLegendKey val="0"/>
          <c:showVal val="0"/>
          <c:showCatName val="0"/>
          <c:showSerName val="0"/>
          <c:showPercent val="0"/>
          <c:showBubbleSize val="0"/>
        </c:dLbls>
        <c:gapWidth val="150"/>
        <c:axId val="67226240"/>
        <c:axId val="67232128"/>
      </c:barChart>
      <c:catAx>
        <c:axId val="67226240"/>
        <c:scaling>
          <c:orientation val="maxMin"/>
        </c:scaling>
        <c:delete val="0"/>
        <c:axPos val="l"/>
        <c:majorTickMark val="out"/>
        <c:minorTickMark val="none"/>
        <c:tickLblPos val="nextTo"/>
        <c:crossAx val="67232128"/>
        <c:crosses val="autoZero"/>
        <c:auto val="1"/>
        <c:lblAlgn val="ctr"/>
        <c:lblOffset val="100"/>
        <c:noMultiLvlLbl val="0"/>
      </c:catAx>
      <c:valAx>
        <c:axId val="67232128"/>
        <c:scaling>
          <c:orientation val="minMax"/>
        </c:scaling>
        <c:delete val="0"/>
        <c:axPos val="t"/>
        <c:majorGridlines/>
        <c:numFmt formatCode="0.00%" sourceLinked="1"/>
        <c:majorTickMark val="out"/>
        <c:minorTickMark val="none"/>
        <c:tickLblPos val="nextTo"/>
        <c:crossAx val="67226240"/>
        <c:crosses val="autoZero"/>
        <c:crossBetween val="between"/>
      </c:valAx>
    </c:plotArea>
    <c:legend>
      <c:legendPos val="tr"/>
      <c:layout>
        <c:manualLayout>
          <c:xMode val="edge"/>
          <c:yMode val="edge"/>
          <c:x val="0.86837421764587874"/>
          <c:y val="3.1899836690255881E-2"/>
          <c:w val="0.11720270543105264"/>
          <c:h val="1.3124959815515806E-2"/>
        </c:manualLayout>
      </c:layout>
      <c:overlay val="0"/>
    </c:legend>
    <c:plotVisOnly val="1"/>
    <c:dispBlanksAs val="gap"/>
    <c:showDLblsOverMax val="0"/>
  </c:chart>
  <c:printSettings>
    <c:headerFooter/>
    <c:pageMargins b="0.75000000000000389" l="0.70000000000000062" r="0.70000000000000062" t="0.75000000000000389"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32: Species Occurring at SWLS </a:t>
            </a:r>
            <a:r>
              <a:rPr lang="en-US" sz="1800" b="1" i="0" u="none" strike="noStrike" baseline="0"/>
              <a:t>Sites</a:t>
            </a:r>
          </a:p>
          <a:p>
            <a:pPr>
              <a:defRPr/>
            </a:pPr>
            <a:r>
              <a:rPr lang="en-US" sz="1800" b="1" i="0" u="none" strike="noStrike" baseline="0"/>
              <a:t>Brandon region only (Corrected), n = 20</a:t>
            </a:r>
            <a:endParaRPr lang="en-US"/>
          </a:p>
        </c:rich>
      </c:tx>
      <c:overlay val="0"/>
    </c:title>
    <c:autoTitleDeleted val="0"/>
    <c:plotArea>
      <c:layout>
        <c:manualLayout>
          <c:layoutTarget val="inner"/>
          <c:xMode val="edge"/>
          <c:yMode val="edge"/>
          <c:x val="0.30665998682937923"/>
          <c:y val="6.0957932386767506E-2"/>
          <c:w val="0.65571299385896087"/>
          <c:h val="0.92224215958199551"/>
        </c:manualLayout>
      </c:layout>
      <c:barChart>
        <c:barDir val="bar"/>
        <c:grouping val="clustered"/>
        <c:varyColors val="0"/>
        <c:ser>
          <c:idx val="0"/>
          <c:order val="0"/>
          <c:tx>
            <c:strRef>
              <c:f>'P 8 - CA Data SWLS by Region'!$L$106</c:f>
              <c:strCache>
                <c:ptCount val="1"/>
                <c:pt idx="0">
                  <c:v>% Occurrence</c:v>
                </c:pt>
              </c:strCache>
            </c:strRef>
          </c:tx>
          <c:spPr>
            <a:solidFill>
              <a:schemeClr val="tx2">
                <a:lumMod val="40000"/>
                <a:lumOff val="60000"/>
              </a:schemeClr>
            </a:solidFill>
          </c:spPr>
          <c:invertIfNegative val="0"/>
          <c:cat>
            <c:strRef>
              <c:f>'P 8 - CA Data SWLS by Region'!$K$107:$K$163</c:f>
              <c:strCache>
                <c:ptCount val="57"/>
                <c:pt idx="0">
                  <c:v>CYPRIPEDIUM CANDIDUM</c:v>
                </c:pt>
                <c:pt idx="1">
                  <c:v>SISYRINCHIUM MONTANUM</c:v>
                </c:pt>
                <c:pt idx="2">
                  <c:v>ANDROPOGON SCOPARIUS</c:v>
                </c:pt>
                <c:pt idx="3">
                  <c:v>SOLIDAGO MISSOURIENSIS</c:v>
                </c:pt>
                <c:pt idx="4">
                  <c:v>BROMUS INERMIS</c:v>
                </c:pt>
                <c:pt idx="5">
                  <c:v>COMANDRA UMBELLATA</c:v>
                </c:pt>
                <c:pt idx="6">
                  <c:v>EUPHORBIA ESULA</c:v>
                </c:pt>
                <c:pt idx="7">
                  <c:v>ELAEAGNUS COMMUTATA</c:v>
                </c:pt>
                <c:pt idx="8">
                  <c:v>LITHOSPERMUM CANESCENS</c:v>
                </c:pt>
                <c:pt idx="9">
                  <c:v>FRAGARIA VIRGINIANA</c:v>
                </c:pt>
                <c:pt idx="10">
                  <c:v>TARAXACUM OFFICINALE</c:v>
                </c:pt>
                <c:pt idx="11">
                  <c:v>HYPOXIS HIRSUTA</c:v>
                </c:pt>
                <c:pt idx="12">
                  <c:v>CYPRIPEDIUM CALCEOLUS VAR PARVIFLORUM</c:v>
                </c:pt>
                <c:pt idx="13">
                  <c:v>VIOLA NEPHROPHYLLA</c:v>
                </c:pt>
                <c:pt idx="14">
                  <c:v>CYPRIPEDIUM CALCEOLUS VAR PUBESCENS</c:v>
                </c:pt>
                <c:pt idx="15">
                  <c:v>ROSA ARKANSANA</c:v>
                </c:pt>
                <c:pt idx="16">
                  <c:v>CIRSIUM ARVENSE</c:v>
                </c:pt>
                <c:pt idx="17">
                  <c:v>POLYGALA SENEGA</c:v>
                </c:pt>
                <c:pt idx="18">
                  <c:v>POA PRATENSIS</c:v>
                </c:pt>
                <c:pt idx="19">
                  <c:v>HELIANTHUS X LAETIFLORUS</c:v>
                </c:pt>
                <c:pt idx="20">
                  <c:v>ANEMONE MULTIFIDA</c:v>
                </c:pt>
                <c:pt idx="21">
                  <c:v>ASTRAGALUS ADSURGENS</c:v>
                </c:pt>
                <c:pt idx="22">
                  <c:v>EQUISETUM FLUVIATILE</c:v>
                </c:pt>
                <c:pt idx="23">
                  <c:v>CIRSIUM FLODMANII</c:v>
                </c:pt>
                <c:pt idx="24">
                  <c:v>THALICTRUM VENULOSUM</c:v>
                </c:pt>
                <c:pt idx="25">
                  <c:v>MELILOTUS OFFICINALIS</c:v>
                </c:pt>
                <c:pt idx="26">
                  <c:v>SENECIO SP.</c:v>
                </c:pt>
                <c:pt idx="27">
                  <c:v>SMILACINA STELLATA</c:v>
                </c:pt>
                <c:pt idx="28">
                  <c:v>GALIUM TRIFLORUM</c:v>
                </c:pt>
                <c:pt idx="29">
                  <c:v>SYMPHORICARPOS OCCIDENTALIS</c:v>
                </c:pt>
                <c:pt idx="30">
                  <c:v>LYSIMACHIA CILIATA</c:v>
                </c:pt>
                <c:pt idx="31">
                  <c:v>STIPA SP.</c:v>
                </c:pt>
                <c:pt idx="32">
                  <c:v>PANICUM VIRGATUM</c:v>
                </c:pt>
                <c:pt idx="33">
                  <c:v>HIEROCHLOE ODORATA</c:v>
                </c:pt>
                <c:pt idx="34">
                  <c:v>TRIFOLIUM REPENS</c:v>
                </c:pt>
                <c:pt idx="35">
                  <c:v>POTENTILLA ANSERINA</c:v>
                </c:pt>
                <c:pt idx="36">
                  <c:v>SONCHUS ARVENSIS</c:v>
                </c:pt>
                <c:pt idx="37">
                  <c:v>ERIGERON GLABELLUS</c:v>
                </c:pt>
                <c:pt idx="38">
                  <c:v>GALIUM BOREALE</c:v>
                </c:pt>
                <c:pt idx="39">
                  <c:v>ZIZIA APTERA</c:v>
                </c:pt>
                <c:pt idx="40">
                  <c:v>ERYSIMUM SP.</c:v>
                </c:pt>
                <c:pt idx="41">
                  <c:v>AGOSERIS GLAUCA</c:v>
                </c:pt>
                <c:pt idx="42">
                  <c:v>ASTER SP.</c:v>
                </c:pt>
                <c:pt idx="43">
                  <c:v>LITHOSPERMUM INCISUM</c:v>
                </c:pt>
                <c:pt idx="44">
                  <c:v>CIRSIUM DRUMMONDII</c:v>
                </c:pt>
                <c:pt idx="45">
                  <c:v>CYPRIPEDIUM SP.</c:v>
                </c:pt>
                <c:pt idx="46">
                  <c:v>HELIANTHUS MAXIMILIANI</c:v>
                </c:pt>
                <c:pt idx="47">
                  <c:v>POPULUS DELTOIDES</c:v>
                </c:pt>
                <c:pt idx="48">
                  <c:v>CORNUS STOLONIFERA VAR STOLONIFERA</c:v>
                </c:pt>
                <c:pt idx="49">
                  <c:v>ANTENNARIA SP.</c:v>
                </c:pt>
                <c:pt idx="50">
                  <c:v>SENECIO AUREUS</c:v>
                </c:pt>
                <c:pt idx="51">
                  <c:v>PRENANTHES RACEMOSA</c:v>
                </c:pt>
                <c:pt idx="52">
                  <c:v>AGROSTIS STOLONIFERA</c:v>
                </c:pt>
                <c:pt idx="53">
                  <c:v>SONCHUS SP.</c:v>
                </c:pt>
                <c:pt idx="54">
                  <c:v>VIOLA ADUNCA</c:v>
                </c:pt>
                <c:pt idx="55">
                  <c:v>AMBROSIA PSILOSTACHYA</c:v>
                </c:pt>
                <c:pt idx="56">
                  <c:v>EQUISETUM SP.</c:v>
                </c:pt>
              </c:strCache>
            </c:strRef>
          </c:cat>
          <c:val>
            <c:numRef>
              <c:f>'P 8 - CA Data SWLS by Region'!$L$107:$L$163</c:f>
              <c:numCache>
                <c:formatCode>0.00%</c:formatCode>
                <c:ptCount val="57"/>
                <c:pt idx="0">
                  <c:v>0.5625</c:v>
                </c:pt>
                <c:pt idx="1">
                  <c:v>0.51339285714285721</c:v>
                </c:pt>
                <c:pt idx="2">
                  <c:v>0.44732142857142859</c:v>
                </c:pt>
                <c:pt idx="3">
                  <c:v>0.40803571428571428</c:v>
                </c:pt>
                <c:pt idx="4">
                  <c:v>0.39375000000000004</c:v>
                </c:pt>
                <c:pt idx="5">
                  <c:v>0.35535714285714287</c:v>
                </c:pt>
                <c:pt idx="6">
                  <c:v>0.34642857142857147</c:v>
                </c:pt>
                <c:pt idx="7">
                  <c:v>0.33214285714285713</c:v>
                </c:pt>
                <c:pt idx="8">
                  <c:v>0.32053571428571426</c:v>
                </c:pt>
                <c:pt idx="9">
                  <c:v>0.28660714285714295</c:v>
                </c:pt>
                <c:pt idx="10">
                  <c:v>0.28482142857142856</c:v>
                </c:pt>
                <c:pt idx="11">
                  <c:v>0.23125000000000001</c:v>
                </c:pt>
                <c:pt idx="12">
                  <c:v>0.22946428571428568</c:v>
                </c:pt>
                <c:pt idx="13">
                  <c:v>0.22767857142857145</c:v>
                </c:pt>
                <c:pt idx="14">
                  <c:v>0.22499999999999998</c:v>
                </c:pt>
                <c:pt idx="15">
                  <c:v>0.21250000000000002</c:v>
                </c:pt>
                <c:pt idx="16">
                  <c:v>0.18660714285714286</c:v>
                </c:pt>
                <c:pt idx="17">
                  <c:v>0.17946428571428569</c:v>
                </c:pt>
                <c:pt idx="18">
                  <c:v>0.1785714285714286</c:v>
                </c:pt>
                <c:pt idx="19">
                  <c:v>0.1767857142857143</c:v>
                </c:pt>
                <c:pt idx="20">
                  <c:v>0.15535714285714286</c:v>
                </c:pt>
                <c:pt idx="21">
                  <c:v>0.13303571428571431</c:v>
                </c:pt>
                <c:pt idx="22">
                  <c:v>0.13303571428571431</c:v>
                </c:pt>
                <c:pt idx="23">
                  <c:v>0.13035714285714284</c:v>
                </c:pt>
                <c:pt idx="24">
                  <c:v>0.12678571428571425</c:v>
                </c:pt>
                <c:pt idx="25">
                  <c:v>0.11428571428571428</c:v>
                </c:pt>
                <c:pt idx="26">
                  <c:v>0.10982142857142857</c:v>
                </c:pt>
                <c:pt idx="27">
                  <c:v>9.2857142857142874E-2</c:v>
                </c:pt>
                <c:pt idx="28">
                  <c:v>9.1071428571428581E-2</c:v>
                </c:pt>
                <c:pt idx="29">
                  <c:v>9.1071428571428525E-2</c:v>
                </c:pt>
                <c:pt idx="30">
                  <c:v>8.3928571428571436E-2</c:v>
                </c:pt>
                <c:pt idx="31">
                  <c:v>8.2142857142857156E-2</c:v>
                </c:pt>
                <c:pt idx="32">
                  <c:v>6.9642857142857131E-2</c:v>
                </c:pt>
                <c:pt idx="33">
                  <c:v>6.4285714285714293E-2</c:v>
                </c:pt>
                <c:pt idx="34">
                  <c:v>6.4285714285714293E-2</c:v>
                </c:pt>
                <c:pt idx="35">
                  <c:v>6.160714285714286E-2</c:v>
                </c:pt>
                <c:pt idx="36">
                  <c:v>5.7142857142857162E-2</c:v>
                </c:pt>
                <c:pt idx="37">
                  <c:v>5.6249999999999994E-2</c:v>
                </c:pt>
                <c:pt idx="38">
                  <c:v>5.2678571428571352E-2</c:v>
                </c:pt>
                <c:pt idx="39">
                  <c:v>5.1785714285714324E-2</c:v>
                </c:pt>
                <c:pt idx="40">
                  <c:v>4.553571428571429E-2</c:v>
                </c:pt>
                <c:pt idx="41">
                  <c:v>4.2857142857142858E-2</c:v>
                </c:pt>
                <c:pt idx="42">
                  <c:v>4.1964285714285718E-2</c:v>
                </c:pt>
                <c:pt idx="43">
                  <c:v>4.1071428571428578E-2</c:v>
                </c:pt>
                <c:pt idx="44">
                  <c:v>3.2142857142857147E-2</c:v>
                </c:pt>
                <c:pt idx="45">
                  <c:v>3.2142857142857147E-2</c:v>
                </c:pt>
                <c:pt idx="46">
                  <c:v>3.035714285714286E-2</c:v>
                </c:pt>
                <c:pt idx="47">
                  <c:v>2.7678571428571431E-2</c:v>
                </c:pt>
                <c:pt idx="48">
                  <c:v>2.6785714285714274E-2</c:v>
                </c:pt>
                <c:pt idx="49">
                  <c:v>2.4999999999999994E-2</c:v>
                </c:pt>
                <c:pt idx="50">
                  <c:v>2.2321428571428575E-2</c:v>
                </c:pt>
                <c:pt idx="51">
                  <c:v>1.428571428571429E-2</c:v>
                </c:pt>
                <c:pt idx="52">
                  <c:v>9.8214285714285712E-3</c:v>
                </c:pt>
                <c:pt idx="53">
                  <c:v>9.8214285714285712E-3</c:v>
                </c:pt>
                <c:pt idx="54">
                  <c:v>9.8214285714285712E-3</c:v>
                </c:pt>
                <c:pt idx="55">
                  <c:v>5.3571428571428589E-3</c:v>
                </c:pt>
                <c:pt idx="56">
                  <c:v>5.3571428571428589E-3</c:v>
                </c:pt>
              </c:numCache>
            </c:numRef>
          </c:val>
        </c:ser>
        <c:dLbls>
          <c:showLegendKey val="0"/>
          <c:showVal val="0"/>
          <c:showCatName val="0"/>
          <c:showSerName val="0"/>
          <c:showPercent val="0"/>
          <c:showBubbleSize val="0"/>
        </c:dLbls>
        <c:gapWidth val="150"/>
        <c:axId val="67244416"/>
        <c:axId val="67245952"/>
      </c:barChart>
      <c:catAx>
        <c:axId val="67244416"/>
        <c:scaling>
          <c:orientation val="maxMin"/>
        </c:scaling>
        <c:delete val="0"/>
        <c:axPos val="l"/>
        <c:majorTickMark val="out"/>
        <c:minorTickMark val="none"/>
        <c:tickLblPos val="nextTo"/>
        <c:crossAx val="67245952"/>
        <c:crosses val="autoZero"/>
        <c:auto val="1"/>
        <c:lblAlgn val="ctr"/>
        <c:lblOffset val="100"/>
        <c:noMultiLvlLbl val="0"/>
      </c:catAx>
      <c:valAx>
        <c:axId val="67245952"/>
        <c:scaling>
          <c:orientation val="minMax"/>
        </c:scaling>
        <c:delete val="0"/>
        <c:axPos val="t"/>
        <c:majorGridlines/>
        <c:numFmt formatCode="0.00%" sourceLinked="1"/>
        <c:majorTickMark val="out"/>
        <c:minorTickMark val="none"/>
        <c:tickLblPos val="nextTo"/>
        <c:crossAx val="67244416"/>
        <c:crosses val="autoZero"/>
        <c:crossBetween val="between"/>
      </c:valAx>
    </c:plotArea>
    <c:legend>
      <c:legendPos val="tr"/>
      <c:layout>
        <c:manualLayout>
          <c:xMode val="edge"/>
          <c:yMode val="edge"/>
          <c:x val="0.87333415255866165"/>
          <c:y val="3.4077297998002756E-2"/>
          <c:w val="0.1170620059047241"/>
          <c:h val="1.3124959065407775E-2"/>
        </c:manualLayout>
      </c:layout>
      <c:overlay val="0"/>
    </c:legend>
    <c:plotVisOnly val="1"/>
    <c:dispBlanksAs val="gap"/>
    <c:showDLblsOverMax val="0"/>
  </c:chart>
  <c:printSettings>
    <c:headerFooter/>
    <c:pageMargins b="0.75000000000000366" l="0.70000000000000062" r="0.70000000000000062" t="0.750000000000003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4: Species Occurring at CVRT </a:t>
            </a:r>
            <a:r>
              <a:rPr lang="en-US" sz="1800" b="1" i="0" u="none" strike="noStrike" baseline="0"/>
              <a:t>Sites, n = 26</a:t>
            </a:r>
            <a:endParaRPr lang="en-US"/>
          </a:p>
        </c:rich>
      </c:tx>
      <c:overlay val="0"/>
    </c:title>
    <c:autoTitleDeleted val="0"/>
    <c:plotArea>
      <c:layout>
        <c:manualLayout>
          <c:layoutTarget val="inner"/>
          <c:xMode val="edge"/>
          <c:yMode val="edge"/>
          <c:x val="0.25115784896635779"/>
          <c:y val="6.0920350430918702E-2"/>
          <c:w val="0.710999864512737"/>
          <c:h val="0.92229009906437465"/>
        </c:manualLayout>
      </c:layout>
      <c:barChart>
        <c:barDir val="bar"/>
        <c:grouping val="clustered"/>
        <c:varyColors val="0"/>
        <c:ser>
          <c:idx val="0"/>
          <c:order val="0"/>
          <c:tx>
            <c:strRef>
              <c:f>'P 1 - RA Data Overall'!$Q$104</c:f>
              <c:strCache>
                <c:ptCount val="1"/>
                <c:pt idx="0">
                  <c:v>% Occurrence</c:v>
                </c:pt>
              </c:strCache>
            </c:strRef>
          </c:tx>
          <c:spPr>
            <a:solidFill>
              <a:schemeClr val="bg2">
                <a:lumMod val="50000"/>
              </a:schemeClr>
            </a:solidFill>
          </c:spPr>
          <c:invertIfNegative val="0"/>
          <c:cat>
            <c:strRef>
              <c:f>'P 1 - RA Data Overall'!$P$105:$P$204</c:f>
              <c:strCache>
                <c:ptCount val="100"/>
                <c:pt idx="0">
                  <c:v>VERONICASTRUM VIRGINICUM</c:v>
                </c:pt>
                <c:pt idx="1">
                  <c:v>ANDROPOGON GERARDII</c:v>
                </c:pt>
                <c:pt idx="2">
                  <c:v>POPULUS TREMULOIDES</c:v>
                </c:pt>
                <c:pt idx="3">
                  <c:v>GALIUM BOREALE</c:v>
                </c:pt>
                <c:pt idx="4">
                  <c:v>RUDBECKIA HIRTA</c:v>
                </c:pt>
                <c:pt idx="5">
                  <c:v>SOLIDAGO RIGIDA</c:v>
                </c:pt>
                <c:pt idx="6">
                  <c:v>FRAGARIA VIRGINIANA</c:v>
                </c:pt>
                <c:pt idx="7">
                  <c:v>SPARTINA PECTINATA</c:v>
                </c:pt>
                <c:pt idx="8">
                  <c:v>SALIX SPP.</c:v>
                </c:pt>
                <c:pt idx="9">
                  <c:v>SOLIDAGO GIGANTEA</c:v>
                </c:pt>
                <c:pt idx="10">
                  <c:v>ZIZIA AUREA</c:v>
                </c:pt>
                <c:pt idx="11">
                  <c:v>CORNUS STOLONIFERA VAR STOLONIFERA</c:v>
                </c:pt>
                <c:pt idx="12">
                  <c:v>MELILOTUS ALBA</c:v>
                </c:pt>
                <c:pt idx="13">
                  <c:v>THALICTRUM DASYCARPUM</c:v>
                </c:pt>
                <c:pt idx="14">
                  <c:v>VICIA AMERICANA</c:v>
                </c:pt>
                <c:pt idx="15">
                  <c:v>CORYLUS AMERICANA</c:v>
                </c:pt>
                <c:pt idx="16">
                  <c:v>POTENTILLA FRUTICOSA</c:v>
                </c:pt>
                <c:pt idx="17">
                  <c:v>QUERCUS MACROCARPA</c:v>
                </c:pt>
                <c:pt idx="18">
                  <c:v>SOLIDAGO CANADENSIS</c:v>
                </c:pt>
                <c:pt idx="19">
                  <c:v>AGROSTIS SP.</c:v>
                </c:pt>
                <c:pt idx="20">
                  <c:v>BETULA PUMILA</c:v>
                </c:pt>
                <c:pt idx="21">
                  <c:v>BROMUS INERMIS</c:v>
                </c:pt>
                <c:pt idx="22">
                  <c:v>CAMPANULA ROTUNDIFOLIA</c:v>
                </c:pt>
                <c:pt idx="23">
                  <c:v>ANEMONE CANADENSIS</c:v>
                </c:pt>
                <c:pt idx="24">
                  <c:v>RHUS RADICANS VAR RYDBERGII</c:v>
                </c:pt>
                <c:pt idx="25">
                  <c:v>CIRSIUM ARVENSE</c:v>
                </c:pt>
                <c:pt idx="26">
                  <c:v>APOCYNUM CANNABINUM</c:v>
                </c:pt>
                <c:pt idx="27">
                  <c:v>BROMUS CILIATUS</c:v>
                </c:pt>
                <c:pt idx="28">
                  <c:v>CALAMAGROSTIS INEXPANSA</c:v>
                </c:pt>
                <c:pt idx="29">
                  <c:v>DESCHAMPSIA CAESPITOSA</c:v>
                </c:pt>
                <c:pt idx="30">
                  <c:v>HELIANTHUS NUTTALLII</c:v>
                </c:pt>
                <c:pt idx="31">
                  <c:v>MONARDA FISTULOSA</c:v>
                </c:pt>
                <c:pt idx="32">
                  <c:v>ROSA SP.</c:v>
                </c:pt>
                <c:pt idx="33">
                  <c:v>AMELANCHIER ALNIFOLIA</c:v>
                </c:pt>
                <c:pt idx="34">
                  <c:v>ASTER ERICOIDES</c:v>
                </c:pt>
                <c:pt idx="35">
                  <c:v>ASTER LAEVIS</c:v>
                </c:pt>
                <c:pt idx="36">
                  <c:v>GLYCYRRHIZA LEPIDOTA</c:v>
                </c:pt>
                <c:pt idx="37">
                  <c:v>PHLEUM PRATENSE</c:v>
                </c:pt>
                <c:pt idx="38">
                  <c:v>SOLIDAGO SP.</c:v>
                </c:pt>
                <c:pt idx="39">
                  <c:v>ASCLEPIAS SYRIACA</c:v>
                </c:pt>
                <c:pt idx="40">
                  <c:v>LATHYRUS PALUSTRIS</c:v>
                </c:pt>
                <c:pt idx="41">
                  <c:v>LYSIMACHIA CILIATA</c:v>
                </c:pt>
                <c:pt idx="42">
                  <c:v>DALEA PURPUREA VAR PURPUREA</c:v>
                </c:pt>
                <c:pt idx="43">
                  <c:v>POA PRATENSIS</c:v>
                </c:pt>
                <c:pt idx="44">
                  <c:v>SANICULA MARILANDICA</c:v>
                </c:pt>
                <c:pt idx="45">
                  <c:v>SMILAX LASIONEURA</c:v>
                </c:pt>
                <c:pt idx="46">
                  <c:v>TRIFOLIUM PRATENSE</c:v>
                </c:pt>
                <c:pt idx="47">
                  <c:v>ANEMONE CYLINDRICA</c:v>
                </c:pt>
                <c:pt idx="48">
                  <c:v>GENTIANA ANDREWSII</c:v>
                </c:pt>
                <c:pt idx="49">
                  <c:v>LIATRIS LIGULISTYLIS</c:v>
                </c:pt>
                <c:pt idx="50">
                  <c:v>POPULUS BALSAMIFERA</c:v>
                </c:pt>
                <c:pt idx="51">
                  <c:v>THALICTRUM VENULOSUM</c:v>
                </c:pt>
                <c:pt idx="52">
                  <c:v>ZIGADENUS ELEGANS</c:v>
                </c:pt>
                <c:pt idx="53">
                  <c:v>ACHILLEA MILLEFOLIUM</c:v>
                </c:pt>
                <c:pt idx="54">
                  <c:v>ARTEMISIA LUDOVICIANA</c:v>
                </c:pt>
                <c:pt idx="55">
                  <c:v>ASTER PTARMICOIDES</c:v>
                </c:pt>
                <c:pt idx="56">
                  <c:v>ASTRAGALUS CANADENSIS</c:v>
                </c:pt>
                <c:pt idx="57">
                  <c:v>CIRSIUM FLODMANII</c:v>
                </c:pt>
                <c:pt idx="58">
                  <c:v>EQUISETUM ARVENSE</c:v>
                </c:pt>
                <c:pt idx="59">
                  <c:v>HELIOPSIS HELIANTHOIDES</c:v>
                </c:pt>
                <c:pt idx="60">
                  <c:v>JUNCUS SP.</c:v>
                </c:pt>
                <c:pt idx="61">
                  <c:v>JUNCUS BALTICUS</c:v>
                </c:pt>
                <c:pt idx="62">
                  <c:v>LATHYRUS VENOSUS</c:v>
                </c:pt>
                <c:pt idx="63">
                  <c:v>MEDICAGO SATIVA</c:v>
                </c:pt>
                <c:pt idx="64">
                  <c:v>PRUNUS VIRGINIANA</c:v>
                </c:pt>
                <c:pt idx="65">
                  <c:v>SALIX SP.</c:v>
                </c:pt>
                <c:pt idx="66">
                  <c:v>SENECIO AUREUS</c:v>
                </c:pt>
                <c:pt idx="67">
                  <c:v>SOLIDAGO GRAMINIFOLIA</c:v>
                </c:pt>
                <c:pt idx="68">
                  <c:v>SPIRAEA ALBA</c:v>
                </c:pt>
                <c:pt idx="69">
                  <c:v>SYMPHORICARPOS OCCIDENTALIS</c:v>
                </c:pt>
                <c:pt idx="70">
                  <c:v>CALAMAGROSTIS CANADENSIS</c:v>
                </c:pt>
                <c:pt idx="71">
                  <c:v>AGASTACHE FOENICULUM</c:v>
                </c:pt>
                <c:pt idx="72">
                  <c:v>ASCLEPIAS INCARNATA</c:v>
                </c:pt>
                <c:pt idx="73">
                  <c:v>ASCLEPIAS OVALIFOLIA</c:v>
                </c:pt>
                <c:pt idx="74">
                  <c:v>ASTER CILIOLATUS</c:v>
                </c:pt>
                <c:pt idx="75">
                  <c:v>CAREX SP.</c:v>
                </c:pt>
                <c:pt idx="76">
                  <c:v>COMANDRA UMBELLATA</c:v>
                </c:pt>
                <c:pt idx="77">
                  <c:v>ELAEAGNUS COMMUTATA</c:v>
                </c:pt>
                <c:pt idx="78">
                  <c:v>ERIGERON SP.</c:v>
                </c:pt>
                <c:pt idx="79">
                  <c:v>LOBELIA SPICATA</c:v>
                </c:pt>
                <c:pt idx="80">
                  <c:v>ROSA ACICULARIS</c:v>
                </c:pt>
                <c:pt idx="81">
                  <c:v>VIOLA NEPHROPHYLLA</c:v>
                </c:pt>
                <c:pt idx="82">
                  <c:v>CORNUS RACEMOSA</c:v>
                </c:pt>
                <c:pt idx="83">
                  <c:v>ASTER HESPERIUS</c:v>
                </c:pt>
                <c:pt idx="84">
                  <c:v>ASTER NOVAE-ANGLIAE</c:v>
                </c:pt>
                <c:pt idx="85">
                  <c:v>CONVOLVULUS ARVENSIS</c:v>
                </c:pt>
                <c:pt idx="86">
                  <c:v>EQUISETUM HYEMALE</c:v>
                </c:pt>
                <c:pt idx="87">
                  <c:v>HEUCHERA RICHARDSONII</c:v>
                </c:pt>
                <c:pt idx="88">
                  <c:v>LILIUM PHILADELPHICUM</c:v>
                </c:pt>
                <c:pt idx="89">
                  <c:v>LITHOSPERMUM CANESCENS</c:v>
                </c:pt>
                <c:pt idx="90">
                  <c:v>PRUNELLA VULGARIS</c:v>
                </c:pt>
                <c:pt idx="91">
                  <c:v>SONCHUS ARVENSIS</c:v>
                </c:pt>
                <c:pt idx="92">
                  <c:v>SORGHASTRUM NUTANS</c:v>
                </c:pt>
                <c:pt idx="93">
                  <c:v>ZIZIA APTERA</c:v>
                </c:pt>
                <c:pt idx="94">
                  <c:v>AGROPYRON TRACHYCAULUM</c:v>
                </c:pt>
                <c:pt idx="95">
                  <c:v>ALLIUM STELLATUM</c:v>
                </c:pt>
                <c:pt idx="96">
                  <c:v>APOCYNUM ANDROSAEMIFOLIUM</c:v>
                </c:pt>
                <c:pt idx="97">
                  <c:v>ASTER SP.</c:v>
                </c:pt>
                <c:pt idx="98">
                  <c:v>CASTILLEJA COCCINEA</c:v>
                </c:pt>
                <c:pt idx="99">
                  <c:v>CRATAEGUS SP.</c:v>
                </c:pt>
              </c:strCache>
            </c:strRef>
          </c:cat>
          <c:val>
            <c:numRef>
              <c:f>'P 1 - RA Data Overall'!$Q$105:$Q$204</c:f>
              <c:numCache>
                <c:formatCode>0.00%</c:formatCode>
                <c:ptCount val="100"/>
                <c:pt idx="0">
                  <c:v>1</c:v>
                </c:pt>
                <c:pt idx="1">
                  <c:v>0.84615384615384615</c:v>
                </c:pt>
                <c:pt idx="2">
                  <c:v>0.84615384615384615</c:v>
                </c:pt>
                <c:pt idx="3">
                  <c:v>0.76923076923076927</c:v>
                </c:pt>
                <c:pt idx="4">
                  <c:v>0.73076923076923073</c:v>
                </c:pt>
                <c:pt idx="5">
                  <c:v>0.73076923076923073</c:v>
                </c:pt>
                <c:pt idx="6">
                  <c:v>0.69230769230769229</c:v>
                </c:pt>
                <c:pt idx="7">
                  <c:v>0.69230769230769229</c:v>
                </c:pt>
                <c:pt idx="8">
                  <c:v>0.65384615384615385</c:v>
                </c:pt>
                <c:pt idx="9">
                  <c:v>0.65384615384615385</c:v>
                </c:pt>
                <c:pt idx="10">
                  <c:v>0.65384615384615385</c:v>
                </c:pt>
                <c:pt idx="11">
                  <c:v>0.61538461538461542</c:v>
                </c:pt>
                <c:pt idx="12">
                  <c:v>0.61538461538461542</c:v>
                </c:pt>
                <c:pt idx="13">
                  <c:v>0.57692307692307687</c:v>
                </c:pt>
                <c:pt idx="14">
                  <c:v>0.57692307692307687</c:v>
                </c:pt>
                <c:pt idx="15">
                  <c:v>0.53846153846153844</c:v>
                </c:pt>
                <c:pt idx="16">
                  <c:v>0.53846153846153844</c:v>
                </c:pt>
                <c:pt idx="17">
                  <c:v>0.53846153846153844</c:v>
                </c:pt>
                <c:pt idx="18">
                  <c:v>0.53846153846153844</c:v>
                </c:pt>
                <c:pt idx="19">
                  <c:v>0.5</c:v>
                </c:pt>
                <c:pt idx="20">
                  <c:v>0.5</c:v>
                </c:pt>
                <c:pt idx="21">
                  <c:v>0.5</c:v>
                </c:pt>
                <c:pt idx="22">
                  <c:v>0.5</c:v>
                </c:pt>
                <c:pt idx="23">
                  <c:v>0.46153846153846156</c:v>
                </c:pt>
                <c:pt idx="24">
                  <c:v>0.46153846153846156</c:v>
                </c:pt>
                <c:pt idx="25">
                  <c:v>0.42307692307692307</c:v>
                </c:pt>
                <c:pt idx="26">
                  <c:v>0.38461538461538464</c:v>
                </c:pt>
                <c:pt idx="27">
                  <c:v>0.38461538461538464</c:v>
                </c:pt>
                <c:pt idx="28">
                  <c:v>0.38461538461538464</c:v>
                </c:pt>
                <c:pt idx="29">
                  <c:v>0.38461538461538464</c:v>
                </c:pt>
                <c:pt idx="30">
                  <c:v>0.38461538461538464</c:v>
                </c:pt>
                <c:pt idx="31">
                  <c:v>0.38461538461538464</c:v>
                </c:pt>
                <c:pt idx="32">
                  <c:v>0.38461538461538464</c:v>
                </c:pt>
                <c:pt idx="33">
                  <c:v>0.34615384615384615</c:v>
                </c:pt>
                <c:pt idx="34">
                  <c:v>0.34615384615384615</c:v>
                </c:pt>
                <c:pt idx="35">
                  <c:v>0.34615384615384615</c:v>
                </c:pt>
                <c:pt idx="36">
                  <c:v>0.34615384615384615</c:v>
                </c:pt>
                <c:pt idx="37">
                  <c:v>0.34615384615384615</c:v>
                </c:pt>
                <c:pt idx="38">
                  <c:v>0.34615384615384615</c:v>
                </c:pt>
                <c:pt idx="39">
                  <c:v>0.30769230769230771</c:v>
                </c:pt>
                <c:pt idx="40">
                  <c:v>0.30769230769230771</c:v>
                </c:pt>
                <c:pt idx="41">
                  <c:v>0.30769230769230771</c:v>
                </c:pt>
                <c:pt idx="42">
                  <c:v>0.26923076923076922</c:v>
                </c:pt>
                <c:pt idx="43">
                  <c:v>0.26923076923076922</c:v>
                </c:pt>
                <c:pt idx="44">
                  <c:v>0.26923076923076922</c:v>
                </c:pt>
                <c:pt idx="45">
                  <c:v>0.26923076923076922</c:v>
                </c:pt>
                <c:pt idx="46">
                  <c:v>0.26923076923076922</c:v>
                </c:pt>
                <c:pt idx="47">
                  <c:v>0.23076923076923078</c:v>
                </c:pt>
                <c:pt idx="48">
                  <c:v>0.23076923076923078</c:v>
                </c:pt>
                <c:pt idx="49">
                  <c:v>0.23076923076923078</c:v>
                </c:pt>
                <c:pt idx="50">
                  <c:v>0.23076923076923078</c:v>
                </c:pt>
                <c:pt idx="51">
                  <c:v>0.23076923076923078</c:v>
                </c:pt>
                <c:pt idx="52">
                  <c:v>0.23076923076923078</c:v>
                </c:pt>
                <c:pt idx="53">
                  <c:v>0.19230769230769232</c:v>
                </c:pt>
                <c:pt idx="54">
                  <c:v>0.19230769230769232</c:v>
                </c:pt>
                <c:pt idx="55">
                  <c:v>0.19230769230769232</c:v>
                </c:pt>
                <c:pt idx="56">
                  <c:v>0.19230769230769232</c:v>
                </c:pt>
                <c:pt idx="57">
                  <c:v>0.19230769230769232</c:v>
                </c:pt>
                <c:pt idx="58">
                  <c:v>0.19230769230769232</c:v>
                </c:pt>
                <c:pt idx="59">
                  <c:v>0.19230769230769232</c:v>
                </c:pt>
                <c:pt idx="60">
                  <c:v>0.19230769230769232</c:v>
                </c:pt>
                <c:pt idx="61">
                  <c:v>0.19230769230769232</c:v>
                </c:pt>
                <c:pt idx="62">
                  <c:v>0.19230769230769232</c:v>
                </c:pt>
                <c:pt idx="63">
                  <c:v>0.19230769230769232</c:v>
                </c:pt>
                <c:pt idx="64">
                  <c:v>0.19230769230769232</c:v>
                </c:pt>
                <c:pt idx="65">
                  <c:v>0.19230769230769232</c:v>
                </c:pt>
                <c:pt idx="66">
                  <c:v>0.19230769230769232</c:v>
                </c:pt>
                <c:pt idx="67">
                  <c:v>0.19230769230769232</c:v>
                </c:pt>
                <c:pt idx="68">
                  <c:v>0.19230769230769232</c:v>
                </c:pt>
                <c:pt idx="69">
                  <c:v>0.19230769230769232</c:v>
                </c:pt>
                <c:pt idx="70">
                  <c:v>0.19230769230769232</c:v>
                </c:pt>
                <c:pt idx="71">
                  <c:v>0.15384615384615385</c:v>
                </c:pt>
                <c:pt idx="72">
                  <c:v>0.15384615384615385</c:v>
                </c:pt>
                <c:pt idx="73">
                  <c:v>0.15384615384615385</c:v>
                </c:pt>
                <c:pt idx="74">
                  <c:v>0.15384615384615385</c:v>
                </c:pt>
                <c:pt idx="75">
                  <c:v>0.15384615384615385</c:v>
                </c:pt>
                <c:pt idx="76">
                  <c:v>0.15384615384615385</c:v>
                </c:pt>
                <c:pt idx="77">
                  <c:v>0.15384615384615385</c:v>
                </c:pt>
                <c:pt idx="78">
                  <c:v>0.15384615384615385</c:v>
                </c:pt>
                <c:pt idx="79">
                  <c:v>0.15384615384615385</c:v>
                </c:pt>
                <c:pt idx="80">
                  <c:v>0.15384615384615385</c:v>
                </c:pt>
                <c:pt idx="81">
                  <c:v>0.15384615384615385</c:v>
                </c:pt>
                <c:pt idx="82">
                  <c:v>0.15384615384615385</c:v>
                </c:pt>
                <c:pt idx="83">
                  <c:v>0.11538461538461539</c:v>
                </c:pt>
                <c:pt idx="84">
                  <c:v>0.11538461538461539</c:v>
                </c:pt>
                <c:pt idx="85">
                  <c:v>0.11538461538461539</c:v>
                </c:pt>
                <c:pt idx="86">
                  <c:v>0.11538461538461539</c:v>
                </c:pt>
                <c:pt idx="87">
                  <c:v>0.11538461538461539</c:v>
                </c:pt>
                <c:pt idx="88">
                  <c:v>0.11538461538461539</c:v>
                </c:pt>
                <c:pt idx="89">
                  <c:v>0.11538461538461539</c:v>
                </c:pt>
                <c:pt idx="90">
                  <c:v>0.11538461538461539</c:v>
                </c:pt>
                <c:pt idx="91">
                  <c:v>0.11538461538461539</c:v>
                </c:pt>
                <c:pt idx="92">
                  <c:v>0.11538461538461539</c:v>
                </c:pt>
                <c:pt idx="93">
                  <c:v>0.11538461538461539</c:v>
                </c:pt>
                <c:pt idx="94">
                  <c:v>7.6923076923076927E-2</c:v>
                </c:pt>
                <c:pt idx="95">
                  <c:v>7.6923076923076927E-2</c:v>
                </c:pt>
                <c:pt idx="96">
                  <c:v>7.6923076923076927E-2</c:v>
                </c:pt>
                <c:pt idx="97">
                  <c:v>7.6923076923076927E-2</c:v>
                </c:pt>
                <c:pt idx="98">
                  <c:v>7.6923076923076927E-2</c:v>
                </c:pt>
                <c:pt idx="99">
                  <c:v>7.6923076923076927E-2</c:v>
                </c:pt>
              </c:numCache>
            </c:numRef>
          </c:val>
        </c:ser>
        <c:dLbls>
          <c:showLegendKey val="0"/>
          <c:showVal val="0"/>
          <c:showCatName val="0"/>
          <c:showSerName val="0"/>
          <c:showPercent val="0"/>
          <c:showBubbleSize val="0"/>
        </c:dLbls>
        <c:gapWidth val="150"/>
        <c:axId val="95772032"/>
        <c:axId val="105706624"/>
      </c:barChart>
      <c:catAx>
        <c:axId val="95772032"/>
        <c:scaling>
          <c:orientation val="maxMin"/>
        </c:scaling>
        <c:delete val="0"/>
        <c:axPos val="l"/>
        <c:majorTickMark val="out"/>
        <c:minorTickMark val="none"/>
        <c:tickLblPos val="nextTo"/>
        <c:crossAx val="105706624"/>
        <c:crosses val="autoZero"/>
        <c:auto val="1"/>
        <c:lblAlgn val="ctr"/>
        <c:lblOffset val="100"/>
        <c:noMultiLvlLbl val="0"/>
      </c:catAx>
      <c:valAx>
        <c:axId val="105706624"/>
        <c:scaling>
          <c:orientation val="minMax"/>
        </c:scaling>
        <c:delete val="0"/>
        <c:axPos val="t"/>
        <c:majorGridlines/>
        <c:numFmt formatCode="0.00%" sourceLinked="1"/>
        <c:majorTickMark val="out"/>
        <c:minorTickMark val="none"/>
        <c:tickLblPos val="nextTo"/>
        <c:crossAx val="95772032"/>
        <c:crosses val="autoZero"/>
        <c:crossBetween val="between"/>
      </c:valAx>
    </c:plotArea>
    <c:legend>
      <c:legendPos val="tr"/>
      <c:overlay val="0"/>
    </c:legend>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a:t>
            </a:r>
            <a:r>
              <a:rPr lang="en-US" baseline="0"/>
              <a:t> 5: Species Occurring at RDGR </a:t>
            </a:r>
            <a:r>
              <a:rPr lang="en-US" sz="1800" b="1" i="0" u="none" strike="noStrike" baseline="0"/>
              <a:t>Sites, n = 31</a:t>
            </a:r>
            <a:endParaRPr lang="en-US"/>
          </a:p>
        </c:rich>
      </c:tx>
      <c:overlay val="0"/>
    </c:title>
    <c:autoTitleDeleted val="0"/>
    <c:plotArea>
      <c:layout>
        <c:manualLayout>
          <c:layoutTarget val="inner"/>
          <c:xMode val="edge"/>
          <c:yMode val="edge"/>
          <c:x val="0.33405574904098662"/>
          <c:y val="6.0995560740092693E-2"/>
          <c:w val="0.62485135271552905"/>
          <c:h val="0.92219105019280279"/>
        </c:manualLayout>
      </c:layout>
      <c:barChart>
        <c:barDir val="bar"/>
        <c:grouping val="clustered"/>
        <c:varyColors val="0"/>
        <c:ser>
          <c:idx val="0"/>
          <c:order val="0"/>
          <c:tx>
            <c:strRef>
              <c:f>'P 1 - RA Data Overall'!$T$104</c:f>
              <c:strCache>
                <c:ptCount val="1"/>
                <c:pt idx="0">
                  <c:v>% Occurrence</c:v>
                </c:pt>
              </c:strCache>
            </c:strRef>
          </c:tx>
          <c:spPr>
            <a:solidFill>
              <a:srgbClr val="FFC000"/>
            </a:solidFill>
          </c:spPr>
          <c:invertIfNegative val="0"/>
          <c:cat>
            <c:strRef>
              <c:f>'P 1 - RA Data Overall'!$S$105:$S$204</c:f>
              <c:strCache>
                <c:ptCount val="100"/>
                <c:pt idx="0">
                  <c:v>SOLIDAGO RIDDELLII</c:v>
                </c:pt>
                <c:pt idx="1">
                  <c:v>DESCHAMPSIA CAESPITOSA</c:v>
                </c:pt>
                <c:pt idx="2">
                  <c:v>ANDROPOGON GERARDII</c:v>
                </c:pt>
                <c:pt idx="3">
                  <c:v>SOLIDAGO RIGIDA</c:v>
                </c:pt>
                <c:pt idx="4">
                  <c:v>POTENTILLA FRUTICOSA</c:v>
                </c:pt>
                <c:pt idx="5">
                  <c:v>SALIX SPP.</c:v>
                </c:pt>
                <c:pt idx="6">
                  <c:v>RUDBECKIA HIRTA</c:v>
                </c:pt>
                <c:pt idx="7">
                  <c:v>ASTER HESPERIUS</c:v>
                </c:pt>
                <c:pt idx="8">
                  <c:v>CALAMAGROSTIS INEXPANSA</c:v>
                </c:pt>
                <c:pt idx="9">
                  <c:v>FRAGARIA VIRGINIANA</c:v>
                </c:pt>
                <c:pt idx="10">
                  <c:v>HELIANTHUS NUTTALLII</c:v>
                </c:pt>
                <c:pt idx="11">
                  <c:v>SOLIDAGO GRAMINIFOLIA</c:v>
                </c:pt>
                <c:pt idx="12">
                  <c:v>ASTER ERICOIDES</c:v>
                </c:pt>
                <c:pt idx="13">
                  <c:v>SOLIDAGO CANADENSIS</c:v>
                </c:pt>
                <c:pt idx="14">
                  <c:v>SPARTINA PECTINATA</c:v>
                </c:pt>
                <c:pt idx="15">
                  <c:v>ZIZIA AUREA</c:v>
                </c:pt>
                <c:pt idx="16">
                  <c:v>VIOLA NEPHROPHYLLA</c:v>
                </c:pt>
                <c:pt idx="17">
                  <c:v>BETULA PUMILA</c:v>
                </c:pt>
                <c:pt idx="18">
                  <c:v>GALIUM BOREALE</c:v>
                </c:pt>
                <c:pt idx="19">
                  <c:v>LOBELIA KALMII</c:v>
                </c:pt>
                <c:pt idx="20">
                  <c:v>ASTER LAEVIS</c:v>
                </c:pt>
                <c:pt idx="21">
                  <c:v>PARNASSIA GLAUCA</c:v>
                </c:pt>
                <c:pt idx="22">
                  <c:v>SOLIDAGO NEMORALIS</c:v>
                </c:pt>
                <c:pt idx="23">
                  <c:v>APOCYNUM CANNABINUM</c:v>
                </c:pt>
                <c:pt idx="24">
                  <c:v>ASTER PTARMICOIDES</c:v>
                </c:pt>
                <c:pt idx="25">
                  <c:v>GENTIANELLA CRINITA</c:v>
                </c:pt>
                <c:pt idx="26">
                  <c:v>JUNCUS SP.</c:v>
                </c:pt>
                <c:pt idx="27">
                  <c:v>POPULUS TREMULOIDES</c:v>
                </c:pt>
                <c:pt idx="28">
                  <c:v>MELILOTUS ALBA</c:v>
                </c:pt>
                <c:pt idx="29">
                  <c:v>POA PRATENSIS</c:v>
                </c:pt>
                <c:pt idx="30">
                  <c:v>POPULUS BALSAMIFERA</c:v>
                </c:pt>
                <c:pt idx="31">
                  <c:v>ASTER NOVAE-ANGLIAE</c:v>
                </c:pt>
                <c:pt idx="32">
                  <c:v>CORNUS STOLONIFERA VAR STOLONIFERA</c:v>
                </c:pt>
                <c:pt idx="33">
                  <c:v>EQUISETUM HYEMALE</c:v>
                </c:pt>
                <c:pt idx="34">
                  <c:v>PEDICULARIS LANCEOLATA</c:v>
                </c:pt>
                <c:pt idx="35">
                  <c:v>ROSA SP.</c:v>
                </c:pt>
                <c:pt idx="36">
                  <c:v>AGROSTIS SP.</c:v>
                </c:pt>
                <c:pt idx="37">
                  <c:v>DALEA PURPUREA VAR PURPUREA</c:v>
                </c:pt>
                <c:pt idx="38">
                  <c:v>LYCOPUS SP.</c:v>
                </c:pt>
                <c:pt idx="39">
                  <c:v>SYMPHYOTRICHUM LATERIFLORUM</c:v>
                </c:pt>
                <c:pt idx="40">
                  <c:v>ACHILLEA MILLEFOLIUM</c:v>
                </c:pt>
                <c:pt idx="41">
                  <c:v>JUNCUS BALTICUS</c:v>
                </c:pt>
                <c:pt idx="42">
                  <c:v>LIATRIS LIGULISTYLIS</c:v>
                </c:pt>
                <c:pt idx="43">
                  <c:v>PRUNELLA VULGARIS</c:v>
                </c:pt>
                <c:pt idx="44">
                  <c:v>SOLIDAGO GIGANTEA</c:v>
                </c:pt>
                <c:pt idx="45">
                  <c:v>THALICTRUM DASYCARPUM</c:v>
                </c:pt>
                <c:pt idx="46">
                  <c:v>CIRSIUM ARVENSE</c:v>
                </c:pt>
                <c:pt idx="47">
                  <c:v>LATHYRUS PALUSTRIS</c:v>
                </c:pt>
                <c:pt idx="48">
                  <c:v>MUHLENBERGIA GLOMERATA</c:v>
                </c:pt>
                <c:pt idx="49">
                  <c:v>VICIA AMERICANA</c:v>
                </c:pt>
                <c:pt idx="50">
                  <c:v>HIERACIUM CANADENSE</c:v>
                </c:pt>
                <c:pt idx="51">
                  <c:v>MALAXIS BRACHYPODA</c:v>
                </c:pt>
                <c:pt idx="52">
                  <c:v>SIUM SUAVE</c:v>
                </c:pt>
                <c:pt idx="53">
                  <c:v>CAREX SP.</c:v>
                </c:pt>
                <c:pt idx="54">
                  <c:v>EQUISETUM ARVENSE</c:v>
                </c:pt>
                <c:pt idx="55">
                  <c:v>SENECIO AUREUS</c:v>
                </c:pt>
                <c:pt idx="56">
                  <c:v>SOLIDAGO SP.</c:v>
                </c:pt>
                <c:pt idx="57">
                  <c:v>AMELANCHIER ALNIFOLIA</c:v>
                </c:pt>
                <c:pt idx="58">
                  <c:v>ASCLEPIAS INCARNATA</c:v>
                </c:pt>
                <c:pt idx="59">
                  <c:v>SALIX SP.</c:v>
                </c:pt>
                <c:pt idx="60">
                  <c:v>SALIX EXIGUA</c:v>
                </c:pt>
                <c:pt idx="61">
                  <c:v>SORGHASTRUM NUTANS</c:v>
                </c:pt>
                <c:pt idx="62">
                  <c:v>ZIZIA APTERA</c:v>
                </c:pt>
                <c:pt idx="63">
                  <c:v>LYCOPUS ASPER</c:v>
                </c:pt>
                <c:pt idx="64">
                  <c:v>AGALINIS TENUIFOLIA</c:v>
                </c:pt>
                <c:pt idx="65">
                  <c:v>BROMUS CILIATUS</c:v>
                </c:pt>
                <c:pt idx="66">
                  <c:v>BROMUS INERMIS</c:v>
                </c:pt>
                <c:pt idx="67">
                  <c:v>COMANDRA UMBELLATA</c:v>
                </c:pt>
                <c:pt idx="68">
                  <c:v>GENTIANA ANDREWSII</c:v>
                </c:pt>
                <c:pt idx="69">
                  <c:v>GLYCYRRHIZA LEPIDOTA</c:v>
                </c:pt>
                <c:pt idx="70">
                  <c:v>POTENTILLA ANSERINA</c:v>
                </c:pt>
                <c:pt idx="71">
                  <c:v>SONCHUS ARVENSIS</c:v>
                </c:pt>
                <c:pt idx="72">
                  <c:v>TRIFOLIUM SP.</c:v>
                </c:pt>
                <c:pt idx="73">
                  <c:v>AGROSTIS SCABRA</c:v>
                </c:pt>
                <c:pt idx="74">
                  <c:v>ANEMONE CYLINDRICA</c:v>
                </c:pt>
                <c:pt idx="75">
                  <c:v>LYSIMACHIA CILIATA</c:v>
                </c:pt>
                <c:pt idx="76">
                  <c:v>MEDICAGO SATIVA</c:v>
                </c:pt>
                <c:pt idx="77">
                  <c:v>PHLEUM PRATENSE</c:v>
                </c:pt>
                <c:pt idx="78">
                  <c:v>RHUS RADICANS VAR RYDBERGII</c:v>
                </c:pt>
                <c:pt idx="79">
                  <c:v>TARAXACUM OFFICINALE</c:v>
                </c:pt>
                <c:pt idx="80">
                  <c:v>TYPHA LATIFOLIA</c:v>
                </c:pt>
                <c:pt idx="81">
                  <c:v>ZIGADENUS ELEGANS</c:v>
                </c:pt>
                <c:pt idx="82">
                  <c:v>AGROPYRON SP.</c:v>
                </c:pt>
                <c:pt idx="83">
                  <c:v>AGROPYRON TRACHYCAULUM</c:v>
                </c:pt>
                <c:pt idx="84">
                  <c:v>ANDROPOGON SCOPARIUS</c:v>
                </c:pt>
                <c:pt idx="85">
                  <c:v>ANEMONE CANADENSIS</c:v>
                </c:pt>
                <c:pt idx="86">
                  <c:v>CAMPANULA ROTUNDIFOLIA</c:v>
                </c:pt>
                <c:pt idx="87">
                  <c:v>EPILOBIUM CILIATUM</c:v>
                </c:pt>
                <c:pt idx="88">
                  <c:v>HELIANTHUS MAXIMILIANI</c:v>
                </c:pt>
                <c:pt idx="89">
                  <c:v>LITHOSPERMUM CANESCENS</c:v>
                </c:pt>
                <c:pt idx="90">
                  <c:v>MUHLENBERGIA RICHARDSONIS</c:v>
                </c:pt>
                <c:pt idx="91">
                  <c:v>PRENANTHES RACEMOSA</c:v>
                </c:pt>
                <c:pt idx="92">
                  <c:v>SOLIDAGO CANADENSIS VAR GILVOCANESCENS</c:v>
                </c:pt>
                <c:pt idx="93">
                  <c:v>THALICTRUM VENULOSUM</c:v>
                </c:pt>
                <c:pt idx="94">
                  <c:v>TOFIELDIA GLUTINOSA</c:v>
                </c:pt>
                <c:pt idx="95">
                  <c:v>CIRSIUM MUTICUM</c:v>
                </c:pt>
                <c:pt idx="96">
                  <c:v>SPIRANTHES SP.</c:v>
                </c:pt>
                <c:pt idx="97">
                  <c:v>AMBROSIA PSILOSTACHYA</c:v>
                </c:pt>
                <c:pt idx="98">
                  <c:v>CALAMAGROSTIS SP.</c:v>
                </c:pt>
                <c:pt idx="99">
                  <c:v>LOBELIA SPICATA</c:v>
                </c:pt>
              </c:strCache>
            </c:strRef>
          </c:cat>
          <c:val>
            <c:numRef>
              <c:f>'P 1 - RA Data Overall'!$T$105:$T$204</c:f>
              <c:numCache>
                <c:formatCode>0.00%</c:formatCode>
                <c:ptCount val="100"/>
                <c:pt idx="0">
                  <c:v>0.93548387096774188</c:v>
                </c:pt>
                <c:pt idx="1">
                  <c:v>0.87096774193548387</c:v>
                </c:pt>
                <c:pt idx="2">
                  <c:v>0.77419354838709675</c:v>
                </c:pt>
                <c:pt idx="3">
                  <c:v>0.77419354838709675</c:v>
                </c:pt>
                <c:pt idx="4">
                  <c:v>0.74193548387096775</c:v>
                </c:pt>
                <c:pt idx="5">
                  <c:v>0.74193548387096775</c:v>
                </c:pt>
                <c:pt idx="6">
                  <c:v>0.64516129032258063</c:v>
                </c:pt>
                <c:pt idx="7">
                  <c:v>0.58064516129032262</c:v>
                </c:pt>
                <c:pt idx="8">
                  <c:v>0.58064516129032262</c:v>
                </c:pt>
                <c:pt idx="9">
                  <c:v>0.58064516129032262</c:v>
                </c:pt>
                <c:pt idx="10">
                  <c:v>0.58064516129032262</c:v>
                </c:pt>
                <c:pt idx="11">
                  <c:v>0.58064516129032262</c:v>
                </c:pt>
                <c:pt idx="12">
                  <c:v>0.54838709677419351</c:v>
                </c:pt>
                <c:pt idx="13">
                  <c:v>0.54838709677419351</c:v>
                </c:pt>
                <c:pt idx="14">
                  <c:v>0.54838709677419351</c:v>
                </c:pt>
                <c:pt idx="15">
                  <c:v>0.54838709677419351</c:v>
                </c:pt>
                <c:pt idx="16">
                  <c:v>0.5161290322580645</c:v>
                </c:pt>
                <c:pt idx="17">
                  <c:v>0.4838709677419355</c:v>
                </c:pt>
                <c:pt idx="18">
                  <c:v>0.4838709677419355</c:v>
                </c:pt>
                <c:pt idx="19">
                  <c:v>0.4838709677419355</c:v>
                </c:pt>
                <c:pt idx="20">
                  <c:v>0.45161290322580644</c:v>
                </c:pt>
                <c:pt idx="21">
                  <c:v>0.45161290322580644</c:v>
                </c:pt>
                <c:pt idx="22">
                  <c:v>0.45161290322580644</c:v>
                </c:pt>
                <c:pt idx="23">
                  <c:v>0.41935483870967744</c:v>
                </c:pt>
                <c:pt idx="24">
                  <c:v>0.41935483870967744</c:v>
                </c:pt>
                <c:pt idx="25">
                  <c:v>0.41935483870967744</c:v>
                </c:pt>
                <c:pt idx="26">
                  <c:v>0.41935483870967744</c:v>
                </c:pt>
                <c:pt idx="27">
                  <c:v>0.41935483870967744</c:v>
                </c:pt>
                <c:pt idx="28">
                  <c:v>0.38709677419354838</c:v>
                </c:pt>
                <c:pt idx="29">
                  <c:v>0.38709677419354838</c:v>
                </c:pt>
                <c:pt idx="30">
                  <c:v>0.38709677419354838</c:v>
                </c:pt>
                <c:pt idx="31">
                  <c:v>0.35483870967741937</c:v>
                </c:pt>
                <c:pt idx="32">
                  <c:v>0.35483870967741937</c:v>
                </c:pt>
                <c:pt idx="33">
                  <c:v>0.35483870967741937</c:v>
                </c:pt>
                <c:pt idx="34">
                  <c:v>0.35483870967741937</c:v>
                </c:pt>
                <c:pt idx="35">
                  <c:v>0.35483870967741937</c:v>
                </c:pt>
                <c:pt idx="36">
                  <c:v>0.32258064516129031</c:v>
                </c:pt>
                <c:pt idx="37">
                  <c:v>0.32258064516129031</c:v>
                </c:pt>
                <c:pt idx="38">
                  <c:v>0.32258064516129031</c:v>
                </c:pt>
                <c:pt idx="39">
                  <c:v>0.32258064516129031</c:v>
                </c:pt>
                <c:pt idx="40">
                  <c:v>0.29032258064516131</c:v>
                </c:pt>
                <c:pt idx="41">
                  <c:v>0.29032258064516131</c:v>
                </c:pt>
                <c:pt idx="42">
                  <c:v>0.29032258064516131</c:v>
                </c:pt>
                <c:pt idx="43">
                  <c:v>0.29032258064516131</c:v>
                </c:pt>
                <c:pt idx="44">
                  <c:v>0.29032258064516131</c:v>
                </c:pt>
                <c:pt idx="45">
                  <c:v>0.29032258064516131</c:v>
                </c:pt>
                <c:pt idx="46">
                  <c:v>0.25806451612903225</c:v>
                </c:pt>
                <c:pt idx="47">
                  <c:v>0.25806451612903225</c:v>
                </c:pt>
                <c:pt idx="48">
                  <c:v>0.25806451612903225</c:v>
                </c:pt>
                <c:pt idx="49">
                  <c:v>0.25806451612903225</c:v>
                </c:pt>
                <c:pt idx="50">
                  <c:v>0.25806451612903225</c:v>
                </c:pt>
                <c:pt idx="51">
                  <c:v>0.25806451612903225</c:v>
                </c:pt>
                <c:pt idx="52">
                  <c:v>0.25806451612903225</c:v>
                </c:pt>
                <c:pt idx="53">
                  <c:v>0.22580645161290322</c:v>
                </c:pt>
                <c:pt idx="54">
                  <c:v>0.22580645161290322</c:v>
                </c:pt>
                <c:pt idx="55">
                  <c:v>0.22580645161290322</c:v>
                </c:pt>
                <c:pt idx="56">
                  <c:v>0.22580645161290322</c:v>
                </c:pt>
                <c:pt idx="57">
                  <c:v>0.19354838709677419</c:v>
                </c:pt>
                <c:pt idx="58">
                  <c:v>0.19354838709677419</c:v>
                </c:pt>
                <c:pt idx="59">
                  <c:v>0.19354838709677419</c:v>
                </c:pt>
                <c:pt idx="60">
                  <c:v>0.19354838709677419</c:v>
                </c:pt>
                <c:pt idx="61">
                  <c:v>0.19354838709677419</c:v>
                </c:pt>
                <c:pt idx="62">
                  <c:v>0.19354838709677419</c:v>
                </c:pt>
                <c:pt idx="63">
                  <c:v>0.19354838709677419</c:v>
                </c:pt>
                <c:pt idx="64">
                  <c:v>0.16129032258064516</c:v>
                </c:pt>
                <c:pt idx="65">
                  <c:v>0.16129032258064516</c:v>
                </c:pt>
                <c:pt idx="66">
                  <c:v>0.16129032258064516</c:v>
                </c:pt>
                <c:pt idx="67">
                  <c:v>0.16129032258064516</c:v>
                </c:pt>
                <c:pt idx="68">
                  <c:v>0.16129032258064516</c:v>
                </c:pt>
                <c:pt idx="69">
                  <c:v>0.16129032258064516</c:v>
                </c:pt>
                <c:pt idx="70">
                  <c:v>0.16129032258064516</c:v>
                </c:pt>
                <c:pt idx="71">
                  <c:v>0.16129032258064516</c:v>
                </c:pt>
                <c:pt idx="72">
                  <c:v>0.16129032258064516</c:v>
                </c:pt>
                <c:pt idx="73">
                  <c:v>0.12903225806451613</c:v>
                </c:pt>
                <c:pt idx="74">
                  <c:v>0.12903225806451613</c:v>
                </c:pt>
                <c:pt idx="75">
                  <c:v>0.12903225806451613</c:v>
                </c:pt>
                <c:pt idx="76">
                  <c:v>0.12903225806451613</c:v>
                </c:pt>
                <c:pt idx="77">
                  <c:v>0.12903225806451613</c:v>
                </c:pt>
                <c:pt idx="78">
                  <c:v>0.12903225806451613</c:v>
                </c:pt>
                <c:pt idx="79">
                  <c:v>0.12903225806451613</c:v>
                </c:pt>
                <c:pt idx="80">
                  <c:v>0.12903225806451613</c:v>
                </c:pt>
                <c:pt idx="81">
                  <c:v>0.12903225806451613</c:v>
                </c:pt>
                <c:pt idx="82">
                  <c:v>9.6774193548387094E-2</c:v>
                </c:pt>
                <c:pt idx="83">
                  <c:v>9.6774193548387094E-2</c:v>
                </c:pt>
                <c:pt idx="84">
                  <c:v>9.6774193548387094E-2</c:v>
                </c:pt>
                <c:pt idx="85">
                  <c:v>9.6774193548387094E-2</c:v>
                </c:pt>
                <c:pt idx="86">
                  <c:v>9.6774193548387094E-2</c:v>
                </c:pt>
                <c:pt idx="87">
                  <c:v>9.6774193548387094E-2</c:v>
                </c:pt>
                <c:pt idx="88">
                  <c:v>9.6774193548387094E-2</c:v>
                </c:pt>
                <c:pt idx="89">
                  <c:v>9.6774193548387094E-2</c:v>
                </c:pt>
                <c:pt idx="90">
                  <c:v>9.6774193548387094E-2</c:v>
                </c:pt>
                <c:pt idx="91">
                  <c:v>9.6774193548387094E-2</c:v>
                </c:pt>
                <c:pt idx="92">
                  <c:v>9.6774193548387094E-2</c:v>
                </c:pt>
                <c:pt idx="93">
                  <c:v>9.6774193548387094E-2</c:v>
                </c:pt>
                <c:pt idx="94">
                  <c:v>9.6774193548387094E-2</c:v>
                </c:pt>
                <c:pt idx="95">
                  <c:v>9.6774193548387094E-2</c:v>
                </c:pt>
                <c:pt idx="96">
                  <c:v>9.6774193548387094E-2</c:v>
                </c:pt>
                <c:pt idx="97">
                  <c:v>6.4516129032258063E-2</c:v>
                </c:pt>
                <c:pt idx="98">
                  <c:v>6.4516129032258063E-2</c:v>
                </c:pt>
                <c:pt idx="99">
                  <c:v>6.4516129032258063E-2</c:v>
                </c:pt>
              </c:numCache>
            </c:numRef>
          </c:val>
        </c:ser>
        <c:dLbls>
          <c:showLegendKey val="0"/>
          <c:showVal val="0"/>
          <c:showCatName val="0"/>
          <c:showSerName val="0"/>
          <c:showPercent val="0"/>
          <c:showBubbleSize val="0"/>
        </c:dLbls>
        <c:gapWidth val="150"/>
        <c:axId val="125706624"/>
        <c:axId val="125832576"/>
      </c:barChart>
      <c:catAx>
        <c:axId val="125706624"/>
        <c:scaling>
          <c:orientation val="maxMin"/>
        </c:scaling>
        <c:delete val="0"/>
        <c:axPos val="l"/>
        <c:majorTickMark val="out"/>
        <c:minorTickMark val="none"/>
        <c:tickLblPos val="nextTo"/>
        <c:crossAx val="125832576"/>
        <c:crosses val="autoZero"/>
        <c:auto val="1"/>
        <c:lblAlgn val="ctr"/>
        <c:lblOffset val="100"/>
        <c:noMultiLvlLbl val="0"/>
      </c:catAx>
      <c:valAx>
        <c:axId val="125832576"/>
        <c:scaling>
          <c:orientation val="minMax"/>
        </c:scaling>
        <c:delete val="0"/>
        <c:axPos val="t"/>
        <c:majorGridlines/>
        <c:numFmt formatCode="0.00%" sourceLinked="1"/>
        <c:majorTickMark val="out"/>
        <c:minorTickMark val="none"/>
        <c:tickLblPos val="nextTo"/>
        <c:crossAx val="125706624"/>
        <c:crosses val="autoZero"/>
        <c:crossBetween val="between"/>
      </c:valAx>
    </c:plotArea>
    <c:legend>
      <c:legendPos val="tr"/>
      <c:overlay val="0"/>
    </c:legend>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6: Species Occurring at Control </a:t>
            </a:r>
            <a:r>
              <a:rPr lang="en-US" sz="1800" b="1" i="0" u="none" strike="noStrike" baseline="0"/>
              <a:t>Sites, n = 47</a:t>
            </a:r>
            <a:endParaRPr lang="en-US"/>
          </a:p>
        </c:rich>
      </c:tx>
      <c:overlay val="0"/>
    </c:title>
    <c:autoTitleDeleted val="0"/>
    <c:plotArea>
      <c:layout>
        <c:manualLayout>
          <c:layoutTarget val="inner"/>
          <c:xMode val="edge"/>
          <c:yMode val="edge"/>
          <c:x val="0.32804945767321281"/>
          <c:y val="5.3731812266348551E-2"/>
          <c:w val="0.6341875217405053"/>
          <c:h val="0.93145162303193851"/>
        </c:manualLayout>
      </c:layout>
      <c:barChart>
        <c:barDir val="bar"/>
        <c:grouping val="clustered"/>
        <c:varyColors val="0"/>
        <c:ser>
          <c:idx val="0"/>
          <c:order val="0"/>
          <c:tx>
            <c:strRef>
              <c:f>'P 1 - RA Data Overall'!$Y$104</c:f>
              <c:strCache>
                <c:ptCount val="1"/>
                <c:pt idx="0">
                  <c:v>% Occurrence</c:v>
                </c:pt>
              </c:strCache>
            </c:strRef>
          </c:tx>
          <c:spPr>
            <a:solidFill>
              <a:schemeClr val="tx1">
                <a:lumMod val="50000"/>
                <a:lumOff val="50000"/>
              </a:schemeClr>
            </a:solidFill>
          </c:spPr>
          <c:invertIfNegative val="0"/>
          <c:cat>
            <c:strRef>
              <c:f>'P 1 - RA Data Overall'!$X$105:$X$204</c:f>
              <c:strCache>
                <c:ptCount val="100"/>
                <c:pt idx="0">
                  <c:v>ANDROPOGON GERARDII</c:v>
                </c:pt>
                <c:pt idx="1">
                  <c:v>ASTER LAEVIS</c:v>
                </c:pt>
                <c:pt idx="2">
                  <c:v>POA PRATENSIS</c:v>
                </c:pt>
                <c:pt idx="3">
                  <c:v>SOLIDAGO RIGIDA</c:v>
                </c:pt>
                <c:pt idx="4">
                  <c:v>GALIUM BOREALE</c:v>
                </c:pt>
                <c:pt idx="5">
                  <c:v>ROSA ARKANSANA</c:v>
                </c:pt>
                <c:pt idx="6">
                  <c:v>ASTER ERICOIDES</c:v>
                </c:pt>
                <c:pt idx="7">
                  <c:v>SOLIDAGO CANADENSIS</c:v>
                </c:pt>
                <c:pt idx="8">
                  <c:v>ELAEAGNUS COMMUTATA</c:v>
                </c:pt>
                <c:pt idx="9">
                  <c:v>ANDROPOGON SCOPARIUS</c:v>
                </c:pt>
                <c:pt idx="10">
                  <c:v>ANEMONE MULTIFIDA</c:v>
                </c:pt>
                <c:pt idx="11">
                  <c:v>HELIANTHUS X LAETIFLORUS</c:v>
                </c:pt>
                <c:pt idx="12">
                  <c:v>ZIZIA APTERA</c:v>
                </c:pt>
                <c:pt idx="13">
                  <c:v>ARTEMISIA LUDOVICIANA</c:v>
                </c:pt>
                <c:pt idx="14">
                  <c:v>LITHOSPERMUM CANESCENS</c:v>
                </c:pt>
                <c:pt idx="15">
                  <c:v>ACHILLEA MILLEFOLIUM</c:v>
                </c:pt>
                <c:pt idx="16">
                  <c:v>BROMUS INERMIS</c:v>
                </c:pt>
                <c:pt idx="17">
                  <c:v>FRAGARIA VIRGINIANA</c:v>
                </c:pt>
                <c:pt idx="18">
                  <c:v>SOLIDAGO NEMORALIS</c:v>
                </c:pt>
                <c:pt idx="19">
                  <c:v>SYMPHORICARPOS OCCIDENTALIS</c:v>
                </c:pt>
                <c:pt idx="20">
                  <c:v>CIRSIUM FLODMANII</c:v>
                </c:pt>
                <c:pt idx="21">
                  <c:v>COMANDRA UMBELLATA</c:v>
                </c:pt>
                <c:pt idx="22">
                  <c:v>DALEA PURPUREA VAR PURPUREA</c:v>
                </c:pt>
                <c:pt idx="23">
                  <c:v>POPULUS TREMULOIDES</c:v>
                </c:pt>
                <c:pt idx="24">
                  <c:v>HELIANTHUS MAXIMILIANI</c:v>
                </c:pt>
                <c:pt idx="25">
                  <c:v>SISYRINCHIUM MONTANUM</c:v>
                </c:pt>
                <c:pt idx="26">
                  <c:v>ASCLEPIAS OVALIFOLIA</c:v>
                </c:pt>
                <c:pt idx="27">
                  <c:v>MONARDA FISTULOSA</c:v>
                </c:pt>
                <c:pt idx="28">
                  <c:v>RUDBECKIA HIRTA</c:v>
                </c:pt>
                <c:pt idx="29">
                  <c:v>STIPA SPARTEA</c:v>
                </c:pt>
                <c:pt idx="30">
                  <c:v>AMELANCHIER ALNIFOLIA</c:v>
                </c:pt>
                <c:pt idx="31">
                  <c:v>HYPOXIS HIRSUTA</c:v>
                </c:pt>
                <c:pt idx="32">
                  <c:v>LIATRIS LIGULISTYLIS</c:v>
                </c:pt>
                <c:pt idx="33">
                  <c:v>OENOTHERA BIENNIS</c:v>
                </c:pt>
                <c:pt idx="34">
                  <c:v>POTENTILLA ARGUTA</c:v>
                </c:pt>
                <c:pt idx="35">
                  <c:v>AGROPYRON TRACHYCAULUM</c:v>
                </c:pt>
                <c:pt idx="36">
                  <c:v>GLYCYRRHIZA LEPIDOTA</c:v>
                </c:pt>
                <c:pt idx="37">
                  <c:v>POTENTILLA FRUTICOSA</c:v>
                </c:pt>
                <c:pt idx="38">
                  <c:v>ZIGADENUS ELEGANS</c:v>
                </c:pt>
                <c:pt idx="39">
                  <c:v>APOCYNUM CANNABINUM</c:v>
                </c:pt>
                <c:pt idx="40">
                  <c:v>CIRSIUM ARVENSE</c:v>
                </c:pt>
                <c:pt idx="41">
                  <c:v>GEUM TRIFLORUM</c:v>
                </c:pt>
                <c:pt idx="42">
                  <c:v>LIATRIS PUNCTATA</c:v>
                </c:pt>
                <c:pt idx="43">
                  <c:v>PANICUM VIRGATUM</c:v>
                </c:pt>
                <c:pt idx="44">
                  <c:v>SPARTINA PECTINATA</c:v>
                </c:pt>
                <c:pt idx="45">
                  <c:v>ARTEMISIA BIENNIS</c:v>
                </c:pt>
                <c:pt idx="46">
                  <c:v>CAMPANULA ROTUNDIFOLIA</c:v>
                </c:pt>
                <c:pt idx="47">
                  <c:v>CYPRIPEDIUM CALCEOLUS VAR PUBESCENS</c:v>
                </c:pt>
                <c:pt idx="48">
                  <c:v>ERIGERON GLABELLUS</c:v>
                </c:pt>
                <c:pt idx="49">
                  <c:v>PANICUM LEIBERGII</c:v>
                </c:pt>
                <c:pt idx="50">
                  <c:v>SENECIO AUREUS</c:v>
                </c:pt>
                <c:pt idx="51">
                  <c:v>SOLIDAGO MISSOURIENSIS</c:v>
                </c:pt>
                <c:pt idx="52">
                  <c:v>TARAXACUM OFFICINALE</c:v>
                </c:pt>
                <c:pt idx="53">
                  <c:v>THALICTRUM VENULOSUM</c:v>
                </c:pt>
                <c:pt idx="54">
                  <c:v>AGOSERIS GLAUCA</c:v>
                </c:pt>
                <c:pt idx="55">
                  <c:v>ANTENNARIA SP.</c:v>
                </c:pt>
                <c:pt idx="56">
                  <c:v>PRUNUS VIRGINIANA</c:v>
                </c:pt>
                <c:pt idx="57">
                  <c:v>SALIX SP.</c:v>
                </c:pt>
                <c:pt idx="58">
                  <c:v>DALEA CANDIDA</c:v>
                </c:pt>
                <c:pt idx="59">
                  <c:v>HEUCHERA RICHARDSONII</c:v>
                </c:pt>
                <c:pt idx="60">
                  <c:v>MEDICAGO SATIVA</c:v>
                </c:pt>
                <c:pt idx="61">
                  <c:v>TRAGOPOGON DUBIUS</c:v>
                </c:pt>
                <c:pt idx="62">
                  <c:v>CORNUS STOLONIFERA VAR STOLONIFERA</c:v>
                </c:pt>
                <c:pt idx="63">
                  <c:v>LATHYRUS VENOSUS</c:v>
                </c:pt>
                <c:pt idx="64">
                  <c:v>POLYGALA SENEGA</c:v>
                </c:pt>
                <c:pt idx="65">
                  <c:v>PRUNUS PUMILA</c:v>
                </c:pt>
                <c:pt idx="66">
                  <c:v>PSORALEA ESCULENTA</c:v>
                </c:pt>
                <c:pt idx="67">
                  <c:v>SPOROBOLUS HETEROLEPIS</c:v>
                </c:pt>
                <c:pt idx="68">
                  <c:v>VICIA AMERICANA</c:v>
                </c:pt>
                <c:pt idx="69">
                  <c:v>VIOLA NEPHROPHYLLA</c:v>
                </c:pt>
                <c:pt idx="70">
                  <c:v>ZIZIA AUREA</c:v>
                </c:pt>
                <c:pt idx="71">
                  <c:v>ANEMONE CYLINDRICA</c:v>
                </c:pt>
                <c:pt idx="72">
                  <c:v>ANETHUM GRAVEOLENS</c:v>
                </c:pt>
                <c:pt idx="73">
                  <c:v>BETULA PUMILA</c:v>
                </c:pt>
                <c:pt idx="74">
                  <c:v>ERIGERON PHILADELPHICUS</c:v>
                </c:pt>
                <c:pt idx="75">
                  <c:v>LILIUM PHILADELPHICUM</c:v>
                </c:pt>
                <c:pt idx="76">
                  <c:v>MELILOTUS ALBA</c:v>
                </c:pt>
                <c:pt idx="77">
                  <c:v>PEDICULARIS CANADENSIS</c:v>
                </c:pt>
                <c:pt idx="78">
                  <c:v>SMILACINA STELLATA</c:v>
                </c:pt>
                <c:pt idx="79">
                  <c:v>SORGHASTRUM NUTANS</c:v>
                </c:pt>
                <c:pt idx="80">
                  <c:v>ARCTOSTAPHYLOS UVA-URSI</c:v>
                </c:pt>
                <c:pt idx="81">
                  <c:v>ARTEMISIA LONGIFOLIA</c:v>
                </c:pt>
                <c:pt idx="82">
                  <c:v>ASTER CILIOLATUS</c:v>
                </c:pt>
                <c:pt idx="83">
                  <c:v>BROMUS CILIATUS</c:v>
                </c:pt>
                <c:pt idx="84">
                  <c:v>CHRYSOPSIS VILLOSA</c:v>
                </c:pt>
                <c:pt idx="85">
                  <c:v>CYPRIPEDIUM CALCEOLUS VAR PARVIFLORUM</c:v>
                </c:pt>
                <c:pt idx="86">
                  <c:v>GAILLARDIA ARISTATA</c:v>
                </c:pt>
                <c:pt idx="87">
                  <c:v>KOELERIA CRISTATA</c:v>
                </c:pt>
                <c:pt idx="88">
                  <c:v>PSORALEA ARGOPHYLLA</c:v>
                </c:pt>
                <c:pt idx="89">
                  <c:v>RHUS RADICANS VAR RYDBERGII</c:v>
                </c:pt>
                <c:pt idx="90">
                  <c:v>SANICULA MARILANDICA</c:v>
                </c:pt>
                <c:pt idx="91">
                  <c:v>SONCHUS ARVENSIS</c:v>
                </c:pt>
                <c:pt idx="92">
                  <c:v>AGASTACHE FOENICULUM</c:v>
                </c:pt>
                <c:pt idx="93">
                  <c:v>AGROSTIS STOLONIFERA</c:v>
                </c:pt>
                <c:pt idx="94">
                  <c:v>ALLIUM STELLATUM</c:v>
                </c:pt>
                <c:pt idx="95">
                  <c:v>AMORPHA CANESCENS</c:v>
                </c:pt>
                <c:pt idx="96">
                  <c:v>ASTER HESPERIUS</c:v>
                </c:pt>
                <c:pt idx="97">
                  <c:v>ASTER PTARMICOIDES</c:v>
                </c:pt>
                <c:pt idx="98">
                  <c:v>CASTILLEJA COCCINEA</c:v>
                </c:pt>
                <c:pt idx="99">
                  <c:v>CRATAEGUS SP.</c:v>
                </c:pt>
              </c:strCache>
            </c:strRef>
          </c:cat>
          <c:val>
            <c:numRef>
              <c:f>'P 1 - RA Data Overall'!$Y$105:$Y$204</c:f>
              <c:numCache>
                <c:formatCode>0.00%</c:formatCode>
                <c:ptCount val="100"/>
                <c:pt idx="0">
                  <c:v>0.85106382978723405</c:v>
                </c:pt>
                <c:pt idx="1">
                  <c:v>0.78723404255319152</c:v>
                </c:pt>
                <c:pt idx="2">
                  <c:v>0.74468085106382975</c:v>
                </c:pt>
                <c:pt idx="3">
                  <c:v>0.74468085106382975</c:v>
                </c:pt>
                <c:pt idx="4">
                  <c:v>0.65957446808510634</c:v>
                </c:pt>
                <c:pt idx="5">
                  <c:v>0.65957446808510634</c:v>
                </c:pt>
                <c:pt idx="6">
                  <c:v>0.57446808510638303</c:v>
                </c:pt>
                <c:pt idx="7">
                  <c:v>0.55319148936170215</c:v>
                </c:pt>
                <c:pt idx="8">
                  <c:v>0.53191489361702127</c:v>
                </c:pt>
                <c:pt idx="9">
                  <c:v>0.51063829787234039</c:v>
                </c:pt>
                <c:pt idx="10">
                  <c:v>0.51063829787234039</c:v>
                </c:pt>
                <c:pt idx="11">
                  <c:v>0.51063829787234039</c:v>
                </c:pt>
                <c:pt idx="12">
                  <c:v>0.51063829787234039</c:v>
                </c:pt>
                <c:pt idx="13">
                  <c:v>0.48936170212765956</c:v>
                </c:pt>
                <c:pt idx="14">
                  <c:v>0.46808510638297873</c:v>
                </c:pt>
                <c:pt idx="15">
                  <c:v>0.44680851063829785</c:v>
                </c:pt>
                <c:pt idx="16">
                  <c:v>0.42553191489361702</c:v>
                </c:pt>
                <c:pt idx="17">
                  <c:v>0.42553191489361702</c:v>
                </c:pt>
                <c:pt idx="18">
                  <c:v>0.42553191489361702</c:v>
                </c:pt>
                <c:pt idx="19">
                  <c:v>0.40425531914893614</c:v>
                </c:pt>
                <c:pt idx="20">
                  <c:v>0.38297872340425532</c:v>
                </c:pt>
                <c:pt idx="21">
                  <c:v>0.38297872340425532</c:v>
                </c:pt>
                <c:pt idx="22">
                  <c:v>0.38297872340425532</c:v>
                </c:pt>
                <c:pt idx="23">
                  <c:v>0.38297872340425532</c:v>
                </c:pt>
                <c:pt idx="24">
                  <c:v>0.36170212765957449</c:v>
                </c:pt>
                <c:pt idx="25">
                  <c:v>0.36170212765957449</c:v>
                </c:pt>
                <c:pt idx="26">
                  <c:v>0.34042553191489361</c:v>
                </c:pt>
                <c:pt idx="27">
                  <c:v>0.34042553191489361</c:v>
                </c:pt>
                <c:pt idx="28">
                  <c:v>0.31914893617021278</c:v>
                </c:pt>
                <c:pt idx="29">
                  <c:v>0.31914893617021278</c:v>
                </c:pt>
                <c:pt idx="30">
                  <c:v>0.2978723404255319</c:v>
                </c:pt>
                <c:pt idx="31">
                  <c:v>0.2978723404255319</c:v>
                </c:pt>
                <c:pt idx="32">
                  <c:v>0.27659574468085107</c:v>
                </c:pt>
                <c:pt idx="33">
                  <c:v>0.27659574468085107</c:v>
                </c:pt>
                <c:pt idx="34">
                  <c:v>0.27659574468085107</c:v>
                </c:pt>
                <c:pt idx="35">
                  <c:v>0.25531914893617019</c:v>
                </c:pt>
                <c:pt idx="36">
                  <c:v>0.25531914893617019</c:v>
                </c:pt>
                <c:pt idx="37">
                  <c:v>0.25531914893617019</c:v>
                </c:pt>
                <c:pt idx="38">
                  <c:v>0.25531914893617019</c:v>
                </c:pt>
                <c:pt idx="39">
                  <c:v>0.23404255319148937</c:v>
                </c:pt>
                <c:pt idx="40">
                  <c:v>0.23404255319148937</c:v>
                </c:pt>
                <c:pt idx="41">
                  <c:v>0.23404255319148937</c:v>
                </c:pt>
                <c:pt idx="42">
                  <c:v>0.23404255319148937</c:v>
                </c:pt>
                <c:pt idx="43">
                  <c:v>0.23404255319148937</c:v>
                </c:pt>
                <c:pt idx="44">
                  <c:v>0.23404255319148937</c:v>
                </c:pt>
                <c:pt idx="45">
                  <c:v>0.21276595744680851</c:v>
                </c:pt>
                <c:pt idx="46">
                  <c:v>0.21276595744680851</c:v>
                </c:pt>
                <c:pt idx="47">
                  <c:v>0.21276595744680851</c:v>
                </c:pt>
                <c:pt idx="48">
                  <c:v>0.21276595744680851</c:v>
                </c:pt>
                <c:pt idx="49">
                  <c:v>0.21276595744680851</c:v>
                </c:pt>
                <c:pt idx="50">
                  <c:v>0.21276595744680851</c:v>
                </c:pt>
                <c:pt idx="51">
                  <c:v>0.21276595744680851</c:v>
                </c:pt>
                <c:pt idx="52">
                  <c:v>0.21276595744680851</c:v>
                </c:pt>
                <c:pt idx="53">
                  <c:v>0.21276595744680851</c:v>
                </c:pt>
                <c:pt idx="54">
                  <c:v>0.19148936170212766</c:v>
                </c:pt>
                <c:pt idx="55">
                  <c:v>0.19148936170212766</c:v>
                </c:pt>
                <c:pt idx="56">
                  <c:v>0.19148936170212766</c:v>
                </c:pt>
                <c:pt idx="57">
                  <c:v>0.19148936170212766</c:v>
                </c:pt>
                <c:pt idx="58">
                  <c:v>0.1702127659574468</c:v>
                </c:pt>
                <c:pt idx="59">
                  <c:v>0.1702127659574468</c:v>
                </c:pt>
                <c:pt idx="60">
                  <c:v>0.1702127659574468</c:v>
                </c:pt>
                <c:pt idx="61">
                  <c:v>0.1702127659574468</c:v>
                </c:pt>
                <c:pt idx="62">
                  <c:v>0.14893617021276595</c:v>
                </c:pt>
                <c:pt idx="63">
                  <c:v>0.14893617021276595</c:v>
                </c:pt>
                <c:pt idx="64">
                  <c:v>0.14893617021276595</c:v>
                </c:pt>
                <c:pt idx="65">
                  <c:v>0.14893617021276595</c:v>
                </c:pt>
                <c:pt idx="66">
                  <c:v>0.14893617021276595</c:v>
                </c:pt>
                <c:pt idx="67">
                  <c:v>0.14893617021276595</c:v>
                </c:pt>
                <c:pt idx="68">
                  <c:v>0.14893617021276595</c:v>
                </c:pt>
                <c:pt idx="69">
                  <c:v>0.14893617021276595</c:v>
                </c:pt>
                <c:pt idx="70">
                  <c:v>0.14893617021276595</c:v>
                </c:pt>
                <c:pt idx="71">
                  <c:v>0.1276595744680851</c:v>
                </c:pt>
                <c:pt idx="72">
                  <c:v>0.1276595744680851</c:v>
                </c:pt>
                <c:pt idx="73">
                  <c:v>0.1276595744680851</c:v>
                </c:pt>
                <c:pt idx="74">
                  <c:v>0.1276595744680851</c:v>
                </c:pt>
                <c:pt idx="75">
                  <c:v>0.1276595744680851</c:v>
                </c:pt>
                <c:pt idx="76">
                  <c:v>0.1276595744680851</c:v>
                </c:pt>
                <c:pt idx="77">
                  <c:v>0.1276595744680851</c:v>
                </c:pt>
                <c:pt idx="78">
                  <c:v>0.1276595744680851</c:v>
                </c:pt>
                <c:pt idx="79">
                  <c:v>0.1276595744680851</c:v>
                </c:pt>
                <c:pt idx="80">
                  <c:v>0.10638297872340426</c:v>
                </c:pt>
                <c:pt idx="81">
                  <c:v>0.10638297872340426</c:v>
                </c:pt>
                <c:pt idx="82">
                  <c:v>0.10638297872340426</c:v>
                </c:pt>
                <c:pt idx="83">
                  <c:v>0.10638297872340426</c:v>
                </c:pt>
                <c:pt idx="84">
                  <c:v>0.10638297872340426</c:v>
                </c:pt>
                <c:pt idx="85">
                  <c:v>0.10638297872340426</c:v>
                </c:pt>
                <c:pt idx="86">
                  <c:v>0.10638297872340426</c:v>
                </c:pt>
                <c:pt idx="87">
                  <c:v>0.10638297872340426</c:v>
                </c:pt>
                <c:pt idx="88">
                  <c:v>0.10638297872340426</c:v>
                </c:pt>
                <c:pt idx="89">
                  <c:v>0.10638297872340426</c:v>
                </c:pt>
                <c:pt idx="90">
                  <c:v>0.10638297872340426</c:v>
                </c:pt>
                <c:pt idx="91">
                  <c:v>0.10638297872340426</c:v>
                </c:pt>
                <c:pt idx="92">
                  <c:v>8.5106382978723402E-2</c:v>
                </c:pt>
                <c:pt idx="93">
                  <c:v>8.5106382978723402E-2</c:v>
                </c:pt>
                <c:pt idx="94">
                  <c:v>8.5106382978723402E-2</c:v>
                </c:pt>
                <c:pt idx="95">
                  <c:v>8.5106382978723402E-2</c:v>
                </c:pt>
                <c:pt idx="96">
                  <c:v>8.5106382978723402E-2</c:v>
                </c:pt>
                <c:pt idx="97">
                  <c:v>8.5106382978723402E-2</c:v>
                </c:pt>
                <c:pt idx="98">
                  <c:v>8.5106382978723402E-2</c:v>
                </c:pt>
                <c:pt idx="99">
                  <c:v>8.5106382978723402E-2</c:v>
                </c:pt>
              </c:numCache>
            </c:numRef>
          </c:val>
        </c:ser>
        <c:dLbls>
          <c:showLegendKey val="0"/>
          <c:showVal val="0"/>
          <c:showCatName val="0"/>
          <c:showSerName val="0"/>
          <c:showPercent val="0"/>
          <c:showBubbleSize val="0"/>
        </c:dLbls>
        <c:gapWidth val="150"/>
        <c:axId val="54169600"/>
        <c:axId val="54171136"/>
      </c:barChart>
      <c:catAx>
        <c:axId val="54169600"/>
        <c:scaling>
          <c:orientation val="maxMin"/>
        </c:scaling>
        <c:delete val="0"/>
        <c:axPos val="l"/>
        <c:majorTickMark val="out"/>
        <c:minorTickMark val="none"/>
        <c:tickLblPos val="nextTo"/>
        <c:crossAx val="54171136"/>
        <c:crosses val="autoZero"/>
        <c:auto val="1"/>
        <c:lblAlgn val="ctr"/>
        <c:lblOffset val="100"/>
        <c:noMultiLvlLbl val="0"/>
      </c:catAx>
      <c:valAx>
        <c:axId val="54171136"/>
        <c:scaling>
          <c:orientation val="minMax"/>
        </c:scaling>
        <c:delete val="0"/>
        <c:axPos val="t"/>
        <c:majorGridlines/>
        <c:numFmt formatCode="0.00%" sourceLinked="1"/>
        <c:majorTickMark val="out"/>
        <c:minorTickMark val="none"/>
        <c:tickLblPos val="nextTo"/>
        <c:crossAx val="54169600"/>
        <c:crosses val="autoZero"/>
        <c:crossBetween val="between"/>
      </c:valAx>
    </c:plotArea>
    <c:legend>
      <c:legendPos val="tr"/>
      <c:overlay val="0"/>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7: Species Occurring at All Sites (Lumped), n = 224</a:t>
            </a:r>
          </a:p>
        </c:rich>
      </c:tx>
      <c:overlay val="0"/>
    </c:title>
    <c:autoTitleDeleted val="0"/>
    <c:plotArea>
      <c:layout>
        <c:manualLayout>
          <c:layoutTarget val="inner"/>
          <c:xMode val="edge"/>
          <c:yMode val="edge"/>
          <c:x val="0.32804945767321281"/>
          <c:y val="5.3731815333849985E-2"/>
          <c:w val="0.6341875217405053"/>
          <c:h val="0.93145161911857732"/>
        </c:manualLayout>
      </c:layout>
      <c:barChart>
        <c:barDir val="bar"/>
        <c:grouping val="clustered"/>
        <c:varyColors val="0"/>
        <c:ser>
          <c:idx val="0"/>
          <c:order val="0"/>
          <c:tx>
            <c:strRef>
              <c:f>'P 1 - RA Data Overall'!$AB$104</c:f>
              <c:strCache>
                <c:ptCount val="1"/>
                <c:pt idx="0">
                  <c:v>% Occurrence</c:v>
                </c:pt>
              </c:strCache>
            </c:strRef>
          </c:tx>
          <c:spPr>
            <a:solidFill>
              <a:schemeClr val="tx1"/>
            </a:solidFill>
          </c:spPr>
          <c:invertIfNegative val="0"/>
          <c:cat>
            <c:strRef>
              <c:f>'P 1 - RA Data Overall'!$AA$105:$AA$204</c:f>
              <c:strCache>
                <c:ptCount val="100"/>
                <c:pt idx="0">
                  <c:v>ANDROPOGON GERARDII</c:v>
                </c:pt>
                <c:pt idx="1">
                  <c:v>SOLIDAGO RIGIDA</c:v>
                </c:pt>
                <c:pt idx="2">
                  <c:v>GALIUM BOREALE</c:v>
                </c:pt>
                <c:pt idx="3">
                  <c:v>POA PRATENSIS</c:v>
                </c:pt>
                <c:pt idx="4">
                  <c:v>ASTER LAEVIS</c:v>
                </c:pt>
                <c:pt idx="5">
                  <c:v>FRAGARIA VIRGINIANA</c:v>
                </c:pt>
                <c:pt idx="6">
                  <c:v>SOLIDAGO CANADENSIS</c:v>
                </c:pt>
                <c:pt idx="7">
                  <c:v>RUDBECKIA HIRTA</c:v>
                </c:pt>
                <c:pt idx="8">
                  <c:v>POTENTILLA FRUTICOSA</c:v>
                </c:pt>
                <c:pt idx="9">
                  <c:v>ROSA ARKANSANA</c:v>
                </c:pt>
                <c:pt idx="10">
                  <c:v>ASTER ERICOIDES</c:v>
                </c:pt>
                <c:pt idx="11">
                  <c:v>BROMUS INERMIS</c:v>
                </c:pt>
                <c:pt idx="12">
                  <c:v>POPULUS TREMULOIDES</c:v>
                </c:pt>
                <c:pt idx="13">
                  <c:v>SOLIDAGO NEMORALIS</c:v>
                </c:pt>
                <c:pt idx="14">
                  <c:v>LITHOSPERMUM CANESCENS</c:v>
                </c:pt>
                <c:pt idx="15">
                  <c:v>SPARTINA PECTINATA</c:v>
                </c:pt>
                <c:pt idx="16">
                  <c:v>ANDROPOGON SCOPARIUS</c:v>
                </c:pt>
                <c:pt idx="17">
                  <c:v>ZIZIA APTERA</c:v>
                </c:pt>
                <c:pt idx="18">
                  <c:v>DALEA PURPUREA VAR PURPUREA</c:v>
                </c:pt>
                <c:pt idx="19">
                  <c:v>ZIZIA AUREA</c:v>
                </c:pt>
                <c:pt idx="20">
                  <c:v>ACHILLEA MILLEFOLIUM</c:v>
                </c:pt>
                <c:pt idx="21">
                  <c:v>SALIX SP.</c:v>
                </c:pt>
                <c:pt idx="22">
                  <c:v>BETULA PUMILA</c:v>
                </c:pt>
                <c:pt idx="23">
                  <c:v>COMANDRA UMBELLATA</c:v>
                </c:pt>
                <c:pt idx="24">
                  <c:v>HELIANTHUS NUTTALLII</c:v>
                </c:pt>
                <c:pt idx="25">
                  <c:v>VIOLA NEPHROPHYLLA</c:v>
                </c:pt>
                <c:pt idx="26">
                  <c:v>ELAEAGNUS COMMUTATA</c:v>
                </c:pt>
                <c:pt idx="27">
                  <c:v>CIRSIUM ARVENSE</c:v>
                </c:pt>
                <c:pt idx="28">
                  <c:v>SYMPHORICARPOS OCCIDENTALIS</c:v>
                </c:pt>
                <c:pt idx="29">
                  <c:v>LIATRIS LIGULISTYLIS</c:v>
                </c:pt>
                <c:pt idx="30">
                  <c:v>ANEMONE CYLINDRICA</c:v>
                </c:pt>
                <c:pt idx="31">
                  <c:v>DESCHAMPSIA CAESPITOSA</c:v>
                </c:pt>
                <c:pt idx="32">
                  <c:v>SISYRINCHIUM MONTANUM</c:v>
                </c:pt>
                <c:pt idx="33">
                  <c:v>ARTEMISIA LUDOVICIANA</c:v>
                </c:pt>
                <c:pt idx="34">
                  <c:v>JUNCUS BALTICUS</c:v>
                </c:pt>
                <c:pt idx="35">
                  <c:v>ZIGADENUS ELEGANS</c:v>
                </c:pt>
                <c:pt idx="36">
                  <c:v>APOCYNUM CANNABINUM</c:v>
                </c:pt>
                <c:pt idx="37">
                  <c:v>SENECIO AUREUS</c:v>
                </c:pt>
                <c:pt idx="38">
                  <c:v>CAMPANULA ROTUNDIFOLIA</c:v>
                </c:pt>
                <c:pt idx="39">
                  <c:v>CORNUS STOLONIFERA VAR STOLONIFERA</c:v>
                </c:pt>
                <c:pt idx="40">
                  <c:v>HELIANTHUS X LAETIFLORUS</c:v>
                </c:pt>
                <c:pt idx="41">
                  <c:v>THALICTRUM VENULOSUM</c:v>
                </c:pt>
                <c:pt idx="42">
                  <c:v>ASTER HESPERIUS</c:v>
                </c:pt>
                <c:pt idx="43">
                  <c:v>GLYCYRRHIZA LEPIDOTA</c:v>
                </c:pt>
                <c:pt idx="44">
                  <c:v>HYPOXIS HIRSUTA</c:v>
                </c:pt>
                <c:pt idx="45">
                  <c:v>SALIX SPP.</c:v>
                </c:pt>
                <c:pt idx="46">
                  <c:v>SOLIDAGO GRAMINIFOLIA</c:v>
                </c:pt>
                <c:pt idx="47">
                  <c:v>VICIA AMERICANA</c:v>
                </c:pt>
                <c:pt idx="48">
                  <c:v>CALAMAGROSTIS INEXPANSA</c:v>
                </c:pt>
                <c:pt idx="49">
                  <c:v>CAREX SP.</c:v>
                </c:pt>
                <c:pt idx="50">
                  <c:v>MONARDA FISTULOSA</c:v>
                </c:pt>
                <c:pt idx="51">
                  <c:v>SOLIDAGO RIDDELLII</c:v>
                </c:pt>
                <c:pt idx="52">
                  <c:v>AMELANCHIER ALNIFOLIA</c:v>
                </c:pt>
                <c:pt idx="53">
                  <c:v>SOLIDAGO MISSOURIENSIS</c:v>
                </c:pt>
                <c:pt idx="54">
                  <c:v>THALICTRUM DASYCARPUM</c:v>
                </c:pt>
                <c:pt idx="55">
                  <c:v>CYPRIPEDIUM CANDIDUM</c:v>
                </c:pt>
                <c:pt idx="56">
                  <c:v>POPULUS BALSAMIFERA</c:v>
                </c:pt>
                <c:pt idx="57">
                  <c:v>ROSA SP.</c:v>
                </c:pt>
                <c:pt idx="58">
                  <c:v>MELILOTUS ALBA</c:v>
                </c:pt>
                <c:pt idx="59">
                  <c:v>CIRSIUM FLODMANII</c:v>
                </c:pt>
                <c:pt idx="60">
                  <c:v>EQUISETUM ARVENSE</c:v>
                </c:pt>
                <c:pt idx="61">
                  <c:v>HELIANTHUS MAXIMILIANI</c:v>
                </c:pt>
                <c:pt idx="62">
                  <c:v>LATHYRUS PALUSTRIS</c:v>
                </c:pt>
                <c:pt idx="63">
                  <c:v>STIPA SPARTEA</c:v>
                </c:pt>
                <c:pt idx="64">
                  <c:v>MEDICAGO SATIVA</c:v>
                </c:pt>
                <c:pt idx="65">
                  <c:v>TARAXACUM OFFICINALE</c:v>
                </c:pt>
                <c:pt idx="66">
                  <c:v>POTENTILLA ARGUTA</c:v>
                </c:pt>
                <c:pt idx="67">
                  <c:v>RHUS RADICANS VAR RYDBERGII</c:v>
                </c:pt>
                <c:pt idx="68">
                  <c:v>ASCLEPIAS OVALIFOLIA</c:v>
                </c:pt>
                <c:pt idx="69">
                  <c:v>GEUM TRIFLORUM</c:v>
                </c:pt>
                <c:pt idx="70">
                  <c:v>SOLIDAGO GIGANTEA</c:v>
                </c:pt>
                <c:pt idx="71">
                  <c:v>ASTER PTARMICOIDES</c:v>
                </c:pt>
                <c:pt idx="72">
                  <c:v>QUERCUS MACROCARPA</c:v>
                </c:pt>
                <c:pt idx="73">
                  <c:v>ANEMONE MULTIFIDA</c:v>
                </c:pt>
                <c:pt idx="74">
                  <c:v>SONCHUS ARVENSIS</c:v>
                </c:pt>
                <c:pt idx="75">
                  <c:v>SORGHASTRUM NUTANS</c:v>
                </c:pt>
                <c:pt idx="76">
                  <c:v>POTENTILLA ANSERINA</c:v>
                </c:pt>
                <c:pt idx="77">
                  <c:v>PRUNELLA VULGARIS</c:v>
                </c:pt>
                <c:pt idx="78">
                  <c:v>AGROPYRON TRACHYCAULUM</c:v>
                </c:pt>
                <c:pt idx="79">
                  <c:v>AGROSTIS SP.</c:v>
                </c:pt>
                <c:pt idx="80">
                  <c:v>ARTEMISIA BIENNIS</c:v>
                </c:pt>
                <c:pt idx="81">
                  <c:v>PRUNUS VIRGINIANA</c:v>
                </c:pt>
                <c:pt idx="82">
                  <c:v>ANTENNARIA SP.</c:v>
                </c:pt>
                <c:pt idx="83">
                  <c:v>ASTER SERICEUS</c:v>
                </c:pt>
                <c:pt idx="84">
                  <c:v>CYPRIPEDIUM CALCEOLUS VAR PUBESCENS</c:v>
                </c:pt>
                <c:pt idx="85">
                  <c:v>DALEA CANDIDA</c:v>
                </c:pt>
                <c:pt idx="86">
                  <c:v>PARNASSIA GLAUCA</c:v>
                </c:pt>
                <c:pt idx="87">
                  <c:v>CYPRIPEDIUM CALCEOLUS VAR PARVIFLORUM</c:v>
                </c:pt>
                <c:pt idx="88">
                  <c:v>POLYGALA SENEGA</c:v>
                </c:pt>
                <c:pt idx="89">
                  <c:v>CORYLUS AMERICANA</c:v>
                </c:pt>
                <c:pt idx="90">
                  <c:v>EQUISETUM HYEMALE</c:v>
                </c:pt>
                <c:pt idx="91">
                  <c:v>LYSIMACHIA CILIATA</c:v>
                </c:pt>
                <c:pt idx="92">
                  <c:v>VERONICASTRUM VIRGINICUM</c:v>
                </c:pt>
                <c:pt idx="93">
                  <c:v>JUNCUS SP.</c:v>
                </c:pt>
                <c:pt idx="94">
                  <c:v>PLATANTHERA PRAECLARA</c:v>
                </c:pt>
                <c:pt idx="95">
                  <c:v>AGOSERIS GLAUCA</c:v>
                </c:pt>
                <c:pt idx="96">
                  <c:v>BROMUS CILIATUS</c:v>
                </c:pt>
                <c:pt idx="97">
                  <c:v>ERIGERON PHILADELPHICUS</c:v>
                </c:pt>
                <c:pt idx="98">
                  <c:v>PEDICULARIS CANADENSIS</c:v>
                </c:pt>
                <c:pt idx="99">
                  <c:v>SMILACINA STELLATA</c:v>
                </c:pt>
              </c:strCache>
            </c:strRef>
          </c:cat>
          <c:val>
            <c:numRef>
              <c:f>'P 1 - RA Data Overall'!$AB$105:$AB$204</c:f>
              <c:numCache>
                <c:formatCode>0.00%</c:formatCode>
                <c:ptCount val="100"/>
                <c:pt idx="0">
                  <c:v>0.7946428571428571</c:v>
                </c:pt>
                <c:pt idx="1">
                  <c:v>0.7276785714285714</c:v>
                </c:pt>
                <c:pt idx="2">
                  <c:v>0.6473214285714286</c:v>
                </c:pt>
                <c:pt idx="3">
                  <c:v>0.5714285714285714</c:v>
                </c:pt>
                <c:pt idx="4">
                  <c:v>0.5625</c:v>
                </c:pt>
                <c:pt idx="5">
                  <c:v>0.5133928571428571</c:v>
                </c:pt>
                <c:pt idx="6">
                  <c:v>0.4732142857142857</c:v>
                </c:pt>
                <c:pt idx="7">
                  <c:v>0.45089285714285715</c:v>
                </c:pt>
                <c:pt idx="8">
                  <c:v>0.44642857142857145</c:v>
                </c:pt>
                <c:pt idx="9">
                  <c:v>0.4375</c:v>
                </c:pt>
                <c:pt idx="10">
                  <c:v>0.4330357142857143</c:v>
                </c:pt>
                <c:pt idx="11">
                  <c:v>0.40625</c:v>
                </c:pt>
                <c:pt idx="12">
                  <c:v>0.38839285714285715</c:v>
                </c:pt>
                <c:pt idx="13">
                  <c:v>0.38839285714285715</c:v>
                </c:pt>
                <c:pt idx="14">
                  <c:v>0.3794642857142857</c:v>
                </c:pt>
                <c:pt idx="15">
                  <c:v>0.35714285714285715</c:v>
                </c:pt>
                <c:pt idx="16">
                  <c:v>0.35267857142857145</c:v>
                </c:pt>
                <c:pt idx="17">
                  <c:v>0.3482142857142857</c:v>
                </c:pt>
                <c:pt idx="18">
                  <c:v>0.3392857142857143</c:v>
                </c:pt>
                <c:pt idx="19">
                  <c:v>0.33482142857142855</c:v>
                </c:pt>
                <c:pt idx="20">
                  <c:v>0.33035714285714285</c:v>
                </c:pt>
                <c:pt idx="21">
                  <c:v>0.3080357142857143</c:v>
                </c:pt>
                <c:pt idx="22">
                  <c:v>0.29464285714285715</c:v>
                </c:pt>
                <c:pt idx="23">
                  <c:v>0.29464285714285715</c:v>
                </c:pt>
                <c:pt idx="24">
                  <c:v>0.28125</c:v>
                </c:pt>
                <c:pt idx="25">
                  <c:v>0.27232142857142855</c:v>
                </c:pt>
                <c:pt idx="26">
                  <c:v>0.26785714285714285</c:v>
                </c:pt>
                <c:pt idx="27">
                  <c:v>0.26339285714285715</c:v>
                </c:pt>
                <c:pt idx="28">
                  <c:v>0.25892857142857145</c:v>
                </c:pt>
                <c:pt idx="29">
                  <c:v>0.24553571428571427</c:v>
                </c:pt>
                <c:pt idx="30">
                  <c:v>0.23660714285714285</c:v>
                </c:pt>
                <c:pt idx="31">
                  <c:v>0.23660714285714285</c:v>
                </c:pt>
                <c:pt idx="32">
                  <c:v>0.23660714285714285</c:v>
                </c:pt>
                <c:pt idx="33">
                  <c:v>0.23214285714285715</c:v>
                </c:pt>
                <c:pt idx="34">
                  <c:v>0.23214285714285715</c:v>
                </c:pt>
                <c:pt idx="35">
                  <c:v>0.23214285714285715</c:v>
                </c:pt>
                <c:pt idx="36">
                  <c:v>0.22767857142857142</c:v>
                </c:pt>
                <c:pt idx="37">
                  <c:v>0.22767857142857142</c:v>
                </c:pt>
                <c:pt idx="38">
                  <c:v>0.22321428571428573</c:v>
                </c:pt>
                <c:pt idx="39">
                  <c:v>0.22321428571428573</c:v>
                </c:pt>
                <c:pt idx="40">
                  <c:v>0.22321428571428573</c:v>
                </c:pt>
                <c:pt idx="41">
                  <c:v>0.22321428571428573</c:v>
                </c:pt>
                <c:pt idx="42">
                  <c:v>0.21875</c:v>
                </c:pt>
                <c:pt idx="43">
                  <c:v>0.21875</c:v>
                </c:pt>
                <c:pt idx="44">
                  <c:v>0.21875</c:v>
                </c:pt>
                <c:pt idx="45">
                  <c:v>0.21875</c:v>
                </c:pt>
                <c:pt idx="46">
                  <c:v>0.20535714285714285</c:v>
                </c:pt>
                <c:pt idx="47">
                  <c:v>0.20535714285714285</c:v>
                </c:pt>
                <c:pt idx="48">
                  <c:v>0.20089285714285715</c:v>
                </c:pt>
                <c:pt idx="49">
                  <c:v>0.20089285714285715</c:v>
                </c:pt>
                <c:pt idx="50">
                  <c:v>0.20089285714285715</c:v>
                </c:pt>
                <c:pt idx="51">
                  <c:v>0.20089285714285715</c:v>
                </c:pt>
                <c:pt idx="52">
                  <c:v>0.19642857142857142</c:v>
                </c:pt>
                <c:pt idx="53">
                  <c:v>0.19196428571428573</c:v>
                </c:pt>
                <c:pt idx="54">
                  <c:v>0.19196428571428573</c:v>
                </c:pt>
                <c:pt idx="55">
                  <c:v>0.1875</c:v>
                </c:pt>
                <c:pt idx="56">
                  <c:v>0.18303571428571427</c:v>
                </c:pt>
                <c:pt idx="57">
                  <c:v>0.17857142857142858</c:v>
                </c:pt>
                <c:pt idx="58">
                  <c:v>0.17410714285714285</c:v>
                </c:pt>
                <c:pt idx="59">
                  <c:v>0.16964285714285715</c:v>
                </c:pt>
                <c:pt idx="60">
                  <c:v>0.16964285714285715</c:v>
                </c:pt>
                <c:pt idx="61">
                  <c:v>0.16964285714285715</c:v>
                </c:pt>
                <c:pt idx="62">
                  <c:v>0.16964285714285715</c:v>
                </c:pt>
                <c:pt idx="63">
                  <c:v>0.16964285714285715</c:v>
                </c:pt>
                <c:pt idx="64">
                  <c:v>0.16517857142857142</c:v>
                </c:pt>
                <c:pt idx="65">
                  <c:v>0.16517857142857142</c:v>
                </c:pt>
                <c:pt idx="66">
                  <c:v>0.16071428571428573</c:v>
                </c:pt>
                <c:pt idx="67">
                  <c:v>0.15625</c:v>
                </c:pt>
                <c:pt idx="68">
                  <c:v>0.15178571428571427</c:v>
                </c:pt>
                <c:pt idx="69">
                  <c:v>0.15178571428571427</c:v>
                </c:pt>
                <c:pt idx="70">
                  <c:v>0.15178571428571427</c:v>
                </c:pt>
                <c:pt idx="71">
                  <c:v>0.14732142857142858</c:v>
                </c:pt>
                <c:pt idx="72">
                  <c:v>0.14732142857142858</c:v>
                </c:pt>
                <c:pt idx="73">
                  <c:v>0.14285714285714285</c:v>
                </c:pt>
                <c:pt idx="74">
                  <c:v>0.14285714285714285</c:v>
                </c:pt>
                <c:pt idx="75">
                  <c:v>0.14285714285714285</c:v>
                </c:pt>
                <c:pt idx="76">
                  <c:v>0.13839285714285715</c:v>
                </c:pt>
                <c:pt idx="77">
                  <c:v>0.13839285714285715</c:v>
                </c:pt>
                <c:pt idx="78">
                  <c:v>0.13392857142857142</c:v>
                </c:pt>
                <c:pt idx="79">
                  <c:v>0.12946428571428573</c:v>
                </c:pt>
                <c:pt idx="80">
                  <c:v>0.12946428571428573</c:v>
                </c:pt>
                <c:pt idx="81">
                  <c:v>0.12946428571428573</c:v>
                </c:pt>
                <c:pt idx="82">
                  <c:v>0.125</c:v>
                </c:pt>
                <c:pt idx="83">
                  <c:v>0.125</c:v>
                </c:pt>
                <c:pt idx="84">
                  <c:v>0.125</c:v>
                </c:pt>
                <c:pt idx="85">
                  <c:v>0.125</c:v>
                </c:pt>
                <c:pt idx="86">
                  <c:v>0.125</c:v>
                </c:pt>
                <c:pt idx="87">
                  <c:v>0.12053571428571429</c:v>
                </c:pt>
                <c:pt idx="88">
                  <c:v>0.12053571428571429</c:v>
                </c:pt>
                <c:pt idx="89">
                  <c:v>0.11607142857142858</c:v>
                </c:pt>
                <c:pt idx="90">
                  <c:v>0.11607142857142858</c:v>
                </c:pt>
                <c:pt idx="91">
                  <c:v>0.11607142857142858</c:v>
                </c:pt>
                <c:pt idx="92">
                  <c:v>0.11607142857142858</c:v>
                </c:pt>
                <c:pt idx="93">
                  <c:v>0.11160714285714286</c:v>
                </c:pt>
                <c:pt idx="94">
                  <c:v>0.11160714285714286</c:v>
                </c:pt>
                <c:pt idx="95">
                  <c:v>0.10714285714285714</c:v>
                </c:pt>
                <c:pt idx="96">
                  <c:v>0.10714285714285714</c:v>
                </c:pt>
                <c:pt idx="97">
                  <c:v>0.10714285714285714</c:v>
                </c:pt>
                <c:pt idx="98">
                  <c:v>0.10714285714285714</c:v>
                </c:pt>
                <c:pt idx="99">
                  <c:v>0.10714285714285714</c:v>
                </c:pt>
              </c:numCache>
            </c:numRef>
          </c:val>
        </c:ser>
        <c:dLbls>
          <c:showLegendKey val="0"/>
          <c:showVal val="0"/>
          <c:showCatName val="0"/>
          <c:showSerName val="0"/>
          <c:showPercent val="0"/>
          <c:showBubbleSize val="0"/>
        </c:dLbls>
        <c:gapWidth val="150"/>
        <c:axId val="54187520"/>
        <c:axId val="54189056"/>
      </c:barChart>
      <c:catAx>
        <c:axId val="54187520"/>
        <c:scaling>
          <c:orientation val="maxMin"/>
        </c:scaling>
        <c:delete val="0"/>
        <c:axPos val="l"/>
        <c:majorTickMark val="out"/>
        <c:minorTickMark val="none"/>
        <c:tickLblPos val="nextTo"/>
        <c:crossAx val="54189056"/>
        <c:crosses val="autoZero"/>
        <c:auto val="1"/>
        <c:lblAlgn val="ctr"/>
        <c:lblOffset val="100"/>
        <c:noMultiLvlLbl val="0"/>
      </c:catAx>
      <c:valAx>
        <c:axId val="54189056"/>
        <c:scaling>
          <c:orientation val="minMax"/>
        </c:scaling>
        <c:delete val="0"/>
        <c:axPos val="t"/>
        <c:majorGridlines/>
        <c:numFmt formatCode="0.00%" sourceLinked="1"/>
        <c:majorTickMark val="out"/>
        <c:minorTickMark val="none"/>
        <c:tickLblPos val="nextTo"/>
        <c:crossAx val="54187520"/>
        <c:crosses val="autoZero"/>
        <c:crossBetween val="between"/>
      </c:valAx>
    </c:plotArea>
    <c:legend>
      <c:legendPos val="tr"/>
      <c:overlay val="0"/>
    </c:legend>
    <c:plotVisOnly val="1"/>
    <c:dispBlanksAs val="gap"/>
    <c:showDLblsOverMax val="0"/>
  </c:chart>
  <c:printSettings>
    <c:headerFooter/>
    <c:pageMargins b="0.75000000000000289" l="0.70000000000000062" r="0.70000000000000062" t="0.7500000000000028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8: Species</a:t>
            </a:r>
            <a:r>
              <a:rPr lang="en-US" baseline="0"/>
              <a:t> Occurring at </a:t>
            </a:r>
            <a:r>
              <a:rPr lang="en-US"/>
              <a:t>WSA </a:t>
            </a:r>
            <a:r>
              <a:rPr lang="en-US" sz="1800" b="1" i="0" u="none" strike="noStrike" baseline="0"/>
              <a:t>Sites (Corrected), n = 32</a:t>
            </a:r>
            <a:endParaRPr lang="en-US"/>
          </a:p>
        </c:rich>
      </c:tx>
      <c:overlay val="0"/>
    </c:title>
    <c:autoTitleDeleted val="0"/>
    <c:plotArea>
      <c:layout>
        <c:manualLayout>
          <c:layoutTarget val="inner"/>
          <c:xMode val="edge"/>
          <c:yMode val="edge"/>
          <c:x val="0.24971656066486209"/>
          <c:y val="6.1033235576868516E-2"/>
          <c:w val="0.71256585684842022"/>
          <c:h val="0.92213994251336262"/>
        </c:manualLayout>
      </c:layout>
      <c:barChart>
        <c:barDir val="bar"/>
        <c:grouping val="clustered"/>
        <c:varyColors val="0"/>
        <c:ser>
          <c:idx val="0"/>
          <c:order val="0"/>
          <c:tx>
            <c:strRef>
              <c:f>'P 2 - CA Data Overall'!$B$105</c:f>
              <c:strCache>
                <c:ptCount val="1"/>
                <c:pt idx="0">
                  <c:v>% Occurrence</c:v>
                </c:pt>
              </c:strCache>
            </c:strRef>
          </c:tx>
          <c:spPr>
            <a:solidFill>
              <a:srgbClr val="0070C0"/>
            </a:solidFill>
          </c:spPr>
          <c:invertIfNegative val="0"/>
          <c:cat>
            <c:strRef>
              <c:f>'P 2 - CA Data Overall'!$A$106:$A$205</c:f>
              <c:strCache>
                <c:ptCount val="100"/>
                <c:pt idx="0">
                  <c:v>ASTER SERICEUS</c:v>
                </c:pt>
                <c:pt idx="1">
                  <c:v>GEUM TRIFLORUM</c:v>
                </c:pt>
                <c:pt idx="2">
                  <c:v>STIPA SPARTEA</c:v>
                </c:pt>
                <c:pt idx="3">
                  <c:v>POTENTILLA ARGUTA</c:v>
                </c:pt>
                <c:pt idx="4">
                  <c:v>ANEMONE CYLINDRICA</c:v>
                </c:pt>
                <c:pt idx="5">
                  <c:v>ARTEMISIA BIENNIS</c:v>
                </c:pt>
                <c:pt idx="6">
                  <c:v>DALEA PURPUREA VAR PURPUREA</c:v>
                </c:pt>
                <c:pt idx="7">
                  <c:v>SOLIDAGO NEMORALIS</c:v>
                </c:pt>
                <c:pt idx="8">
                  <c:v>SOLIDAGO MISSOURIENSIS</c:v>
                </c:pt>
                <c:pt idx="9">
                  <c:v>ARTEMISIA LUDOVICIANA</c:v>
                </c:pt>
                <c:pt idx="10">
                  <c:v>CERASTIUM ARVENSE</c:v>
                </c:pt>
                <c:pt idx="11">
                  <c:v>KOELERIA CRISTATA</c:v>
                </c:pt>
                <c:pt idx="12">
                  <c:v>DALEA CANDIDA</c:v>
                </c:pt>
                <c:pt idx="13">
                  <c:v>LITHOSPERMUM CANESCENS</c:v>
                </c:pt>
                <c:pt idx="14">
                  <c:v>MONARDA FISTULOSA</c:v>
                </c:pt>
                <c:pt idx="15">
                  <c:v>ROSA ARKANSANA</c:v>
                </c:pt>
                <c:pt idx="16">
                  <c:v>HELIANTHUS X LAETIFLORUS</c:v>
                </c:pt>
                <c:pt idx="17">
                  <c:v>ACHILLEA MILLEFOLIUM</c:v>
                </c:pt>
                <c:pt idx="18">
                  <c:v>ARTEMISIA FRIGIDA</c:v>
                </c:pt>
                <c:pt idx="19">
                  <c:v>ARTEMISIA LONGIFOLIA</c:v>
                </c:pt>
                <c:pt idx="20">
                  <c:v>BROMUS INERMIS</c:v>
                </c:pt>
                <c:pt idx="21">
                  <c:v>SYMPHORICARPOS OCCIDENTALIS</c:v>
                </c:pt>
                <c:pt idx="22">
                  <c:v>LIATRIS PUNCTATA</c:v>
                </c:pt>
                <c:pt idx="23">
                  <c:v>ASTER LAEVIS</c:v>
                </c:pt>
                <c:pt idx="24">
                  <c:v>ASTRAGALUS ADSURGENS</c:v>
                </c:pt>
                <c:pt idx="25">
                  <c:v>PRUNUS VIRGINIANA</c:v>
                </c:pt>
                <c:pt idx="26">
                  <c:v>ANDROPOGON SCOPARIUS</c:v>
                </c:pt>
                <c:pt idx="27">
                  <c:v>CHRYSOPSIS VILLOSA</c:v>
                </c:pt>
                <c:pt idx="28">
                  <c:v>CALAMOVILFA LONGIFOLIA</c:v>
                </c:pt>
                <c:pt idx="29">
                  <c:v>BOUTELOUA GRACILIS</c:v>
                </c:pt>
                <c:pt idx="30">
                  <c:v>RHUS RADICANS VAR RYDBERGII</c:v>
                </c:pt>
                <c:pt idx="31">
                  <c:v>AGASTACHE FOENICULUM</c:v>
                </c:pt>
                <c:pt idx="32">
                  <c:v>AGROPYRON TRACHYCAULUM</c:v>
                </c:pt>
                <c:pt idx="33">
                  <c:v>AMELANCHIER ALNIFOLIA</c:v>
                </c:pt>
                <c:pt idx="34">
                  <c:v>ANEMONE PATENS</c:v>
                </c:pt>
                <c:pt idx="35">
                  <c:v>TRAGOPOGON DUBIUS</c:v>
                </c:pt>
                <c:pt idx="36">
                  <c:v>AMORPHA CANESCENS</c:v>
                </c:pt>
                <c:pt idx="37">
                  <c:v>POA COMPRESSA</c:v>
                </c:pt>
                <c:pt idx="38">
                  <c:v>POA PRATENSIS</c:v>
                </c:pt>
                <c:pt idx="39">
                  <c:v>VIOLA ADUNCA</c:v>
                </c:pt>
                <c:pt idx="40">
                  <c:v>PANICUM LEIBERGII</c:v>
                </c:pt>
                <c:pt idx="41">
                  <c:v>CAMPANULA ROTUNDIFOLIA</c:v>
                </c:pt>
                <c:pt idx="42">
                  <c:v>FESTUCA OVINA</c:v>
                </c:pt>
                <c:pt idx="43">
                  <c:v>ANDROPOGON GERARDII</c:v>
                </c:pt>
                <c:pt idx="44">
                  <c:v>ASTRAGALUS FLEXUOSUS</c:v>
                </c:pt>
                <c:pt idx="45">
                  <c:v>BOUTELOUA CURTIPENDULA</c:v>
                </c:pt>
                <c:pt idx="46">
                  <c:v>ERIGERON PHILADELPHICUS</c:v>
                </c:pt>
                <c:pt idx="47">
                  <c:v>JUNIPERUS HORIZONTALIS</c:v>
                </c:pt>
                <c:pt idx="48">
                  <c:v>ORTHOCARPUS LUTEUS</c:v>
                </c:pt>
                <c:pt idx="49">
                  <c:v>PENSTEMON GRACILIS</c:v>
                </c:pt>
                <c:pt idx="50">
                  <c:v>SPOROBOLUS HETEROLEPIS</c:v>
                </c:pt>
                <c:pt idx="51">
                  <c:v>AMBROSIA PSILOSTACHYA</c:v>
                </c:pt>
                <c:pt idx="52">
                  <c:v>VIOLA PEDATIFIDA</c:v>
                </c:pt>
                <c:pt idx="53">
                  <c:v>DANTHONIA SP.</c:v>
                </c:pt>
                <c:pt idx="54">
                  <c:v>ALLIUM STELLATUM</c:v>
                </c:pt>
                <c:pt idx="55">
                  <c:v>APOCYNUM ANDROSAEMIFOLIUM</c:v>
                </c:pt>
                <c:pt idx="56">
                  <c:v>CALYLOPHUS SERRULATUS</c:v>
                </c:pt>
                <c:pt idx="57">
                  <c:v>LATHYRUS VENOSUS</c:v>
                </c:pt>
                <c:pt idx="58">
                  <c:v>MEDICAGO SATIVA</c:v>
                </c:pt>
                <c:pt idx="59">
                  <c:v>GAILLARDIA ARISTATA</c:v>
                </c:pt>
                <c:pt idx="60">
                  <c:v>CRATAEGUS SP.</c:v>
                </c:pt>
                <c:pt idx="61">
                  <c:v>HELICTOTRICHON HOOKERI</c:v>
                </c:pt>
                <c:pt idx="62">
                  <c:v>HOUSTONIA LONGIFOLIA</c:v>
                </c:pt>
                <c:pt idx="63">
                  <c:v>ARTEMISIA ABSINTHIUM</c:v>
                </c:pt>
                <c:pt idx="64">
                  <c:v>ERIGERON CANADENSIS</c:v>
                </c:pt>
                <c:pt idx="65">
                  <c:v>POTENTILLA PENSYLVANICA</c:v>
                </c:pt>
                <c:pt idx="66">
                  <c:v>PSORALEA ARGOPHYLLA</c:v>
                </c:pt>
                <c:pt idx="67">
                  <c:v>POTENTILLA BIPINNATIFIDA</c:v>
                </c:pt>
                <c:pt idx="68">
                  <c:v>AMORPHA NANA</c:v>
                </c:pt>
                <c:pt idx="69">
                  <c:v>ANEMONE CANADENSIS</c:v>
                </c:pt>
                <c:pt idx="70">
                  <c:v>VICIA SP.</c:v>
                </c:pt>
                <c:pt idx="71">
                  <c:v>ASTER ERICOIDES</c:v>
                </c:pt>
                <c:pt idx="72">
                  <c:v>ANTENNARIA SP.</c:v>
                </c:pt>
                <c:pt idx="73">
                  <c:v>ERIGERON SP.</c:v>
                </c:pt>
                <c:pt idx="74">
                  <c:v>ALLIUM SP.</c:v>
                </c:pt>
                <c:pt idx="75">
                  <c:v>ASTRAGALUS AGRESTIS</c:v>
                </c:pt>
                <c:pt idx="76">
                  <c:v>BERTEROA INCANA</c:v>
                </c:pt>
                <c:pt idx="77">
                  <c:v>CAREX FILIFOLIA</c:v>
                </c:pt>
                <c:pt idx="78">
                  <c:v>DANTHONIA PARRYI</c:v>
                </c:pt>
                <c:pt idx="79">
                  <c:v>ELEOCHARIS ACICULARIS</c:v>
                </c:pt>
                <c:pt idx="80">
                  <c:v>EUPHORBIA SERPYLLIFOLIA</c:v>
                </c:pt>
                <c:pt idx="81">
                  <c:v>GERANIUM BICKNELLII</c:v>
                </c:pt>
                <c:pt idx="82">
                  <c:v>LATHYRUS SP.</c:v>
                </c:pt>
                <c:pt idx="83">
                  <c:v>LEPIDIUM SP.</c:v>
                </c:pt>
                <c:pt idx="84">
                  <c:v>LYCHNIS SP.</c:v>
                </c:pt>
                <c:pt idx="85">
                  <c:v>MELILOTUS OFFICINALIS</c:v>
                </c:pt>
                <c:pt idx="86">
                  <c:v>PRUNUS PUMILA</c:v>
                </c:pt>
                <c:pt idx="87">
                  <c:v>RANUNCULUS RHOMBOIDEUS</c:v>
                </c:pt>
                <c:pt idx="88">
                  <c:v>ROSA ACICULARIS</c:v>
                </c:pt>
                <c:pt idx="89">
                  <c:v>HEUCHERA RICHARDSONII</c:v>
                </c:pt>
                <c:pt idx="90">
                  <c:v>MELILOTUS SP.</c:v>
                </c:pt>
                <c:pt idx="91">
                  <c:v>LITHOSPERMUM ARVENSE</c:v>
                </c:pt>
                <c:pt idx="92">
                  <c:v>LITHOSPERMUM INCISUM</c:v>
                </c:pt>
                <c:pt idx="93">
                  <c:v>MEDICAGO SP.</c:v>
                </c:pt>
                <c:pt idx="94">
                  <c:v>PHYSALIS VIRGINIANA</c:v>
                </c:pt>
                <c:pt idx="95">
                  <c:v>MEDICAGO LUPULINA</c:v>
                </c:pt>
                <c:pt idx="96">
                  <c:v>PRUNUS AMERICANA</c:v>
                </c:pt>
                <c:pt idx="97">
                  <c:v>ULMUS PUMILA</c:v>
                </c:pt>
                <c:pt idx="98">
                  <c:v>ACER NEGUNDO</c:v>
                </c:pt>
                <c:pt idx="99">
                  <c:v>CONVOLVULUS ARVENSIS</c:v>
                </c:pt>
              </c:strCache>
            </c:strRef>
          </c:cat>
          <c:val>
            <c:numRef>
              <c:f>'P 2 - CA Data Overall'!$B$106:$B$205</c:f>
              <c:numCache>
                <c:formatCode>0.00%</c:formatCode>
                <c:ptCount val="100"/>
                <c:pt idx="0">
                  <c:v>0.75</c:v>
                </c:pt>
                <c:pt idx="1">
                  <c:v>0.5357142857142857</c:v>
                </c:pt>
                <c:pt idx="2">
                  <c:v>0.48660714285714285</c:v>
                </c:pt>
                <c:pt idx="3">
                  <c:v>0.4642857142857143</c:v>
                </c:pt>
                <c:pt idx="4">
                  <c:v>0.45089285714285715</c:v>
                </c:pt>
                <c:pt idx="5">
                  <c:v>0.4330357142857143</c:v>
                </c:pt>
                <c:pt idx="6">
                  <c:v>0.4107142857142857</c:v>
                </c:pt>
                <c:pt idx="7">
                  <c:v>0.39285714285714285</c:v>
                </c:pt>
                <c:pt idx="8">
                  <c:v>0.3392857142857143</c:v>
                </c:pt>
                <c:pt idx="9">
                  <c:v>0.33035714285714285</c:v>
                </c:pt>
                <c:pt idx="10">
                  <c:v>0.3080357142857143</c:v>
                </c:pt>
                <c:pt idx="11">
                  <c:v>0.2857142857142857</c:v>
                </c:pt>
                <c:pt idx="12">
                  <c:v>0.28125</c:v>
                </c:pt>
                <c:pt idx="13">
                  <c:v>0.2767857142857143</c:v>
                </c:pt>
                <c:pt idx="14">
                  <c:v>0.26785714285714285</c:v>
                </c:pt>
                <c:pt idx="15">
                  <c:v>0.25</c:v>
                </c:pt>
                <c:pt idx="16">
                  <c:v>0.24553571428571427</c:v>
                </c:pt>
                <c:pt idx="17">
                  <c:v>0.23214285714285715</c:v>
                </c:pt>
                <c:pt idx="18">
                  <c:v>0.22767857142857142</c:v>
                </c:pt>
                <c:pt idx="19">
                  <c:v>0.21875</c:v>
                </c:pt>
                <c:pt idx="20">
                  <c:v>0.21875</c:v>
                </c:pt>
                <c:pt idx="21">
                  <c:v>0.20982142857142855</c:v>
                </c:pt>
                <c:pt idx="22">
                  <c:v>0.1919642857142857</c:v>
                </c:pt>
                <c:pt idx="23">
                  <c:v>0.1875</c:v>
                </c:pt>
                <c:pt idx="24">
                  <c:v>0.1830357142857143</c:v>
                </c:pt>
                <c:pt idx="25">
                  <c:v>0.18303571428571427</c:v>
                </c:pt>
                <c:pt idx="26">
                  <c:v>0.17857142857142855</c:v>
                </c:pt>
                <c:pt idx="27">
                  <c:v>0.16517857142857142</c:v>
                </c:pt>
                <c:pt idx="28">
                  <c:v>0.16071428571428573</c:v>
                </c:pt>
                <c:pt idx="29">
                  <c:v>0.15625</c:v>
                </c:pt>
                <c:pt idx="30">
                  <c:v>0.15625</c:v>
                </c:pt>
                <c:pt idx="31">
                  <c:v>0.1517857142857143</c:v>
                </c:pt>
                <c:pt idx="32">
                  <c:v>0.14732142857142858</c:v>
                </c:pt>
                <c:pt idx="33">
                  <c:v>0.14732142857142858</c:v>
                </c:pt>
                <c:pt idx="34">
                  <c:v>0.14285714285714285</c:v>
                </c:pt>
                <c:pt idx="35">
                  <c:v>0.14285714285714285</c:v>
                </c:pt>
                <c:pt idx="36">
                  <c:v>0.13839285714285715</c:v>
                </c:pt>
                <c:pt idx="37">
                  <c:v>0.125</c:v>
                </c:pt>
                <c:pt idx="38">
                  <c:v>0.1160714285714286</c:v>
                </c:pt>
                <c:pt idx="39">
                  <c:v>0.11607142857142858</c:v>
                </c:pt>
                <c:pt idx="40">
                  <c:v>8.9285714285714288E-2</c:v>
                </c:pt>
                <c:pt idx="41">
                  <c:v>8.9285714285714274E-2</c:v>
                </c:pt>
                <c:pt idx="42">
                  <c:v>8.4821428571428575E-2</c:v>
                </c:pt>
                <c:pt idx="43">
                  <c:v>8.0357142857142905E-2</c:v>
                </c:pt>
                <c:pt idx="44">
                  <c:v>8.0357142857142863E-2</c:v>
                </c:pt>
                <c:pt idx="45">
                  <c:v>8.0357142857142863E-2</c:v>
                </c:pt>
                <c:pt idx="46">
                  <c:v>8.0357142857142863E-2</c:v>
                </c:pt>
                <c:pt idx="47">
                  <c:v>8.0357142857142863E-2</c:v>
                </c:pt>
                <c:pt idx="48">
                  <c:v>8.0357142857142863E-2</c:v>
                </c:pt>
                <c:pt idx="49">
                  <c:v>8.0357142857142863E-2</c:v>
                </c:pt>
                <c:pt idx="50">
                  <c:v>8.0357142857142863E-2</c:v>
                </c:pt>
                <c:pt idx="51">
                  <c:v>8.0357142857142849E-2</c:v>
                </c:pt>
                <c:pt idx="52">
                  <c:v>8.0357142857142849E-2</c:v>
                </c:pt>
                <c:pt idx="53">
                  <c:v>7.5892857142857151E-2</c:v>
                </c:pt>
                <c:pt idx="54">
                  <c:v>7.1428571428571425E-2</c:v>
                </c:pt>
                <c:pt idx="55">
                  <c:v>6.6964285714285712E-2</c:v>
                </c:pt>
                <c:pt idx="56">
                  <c:v>5.3571428571428575E-2</c:v>
                </c:pt>
                <c:pt idx="57">
                  <c:v>5.3571428571428575E-2</c:v>
                </c:pt>
                <c:pt idx="58">
                  <c:v>5.3571428571428575E-2</c:v>
                </c:pt>
                <c:pt idx="59">
                  <c:v>5.3571428571428568E-2</c:v>
                </c:pt>
                <c:pt idx="60">
                  <c:v>4.9107142857142856E-2</c:v>
                </c:pt>
                <c:pt idx="61">
                  <c:v>4.9107142857142856E-2</c:v>
                </c:pt>
                <c:pt idx="62">
                  <c:v>4.9107142857142856E-2</c:v>
                </c:pt>
                <c:pt idx="63">
                  <c:v>4.4642857142857144E-2</c:v>
                </c:pt>
                <c:pt idx="64">
                  <c:v>4.4642857142857144E-2</c:v>
                </c:pt>
                <c:pt idx="65">
                  <c:v>4.4642857142857144E-2</c:v>
                </c:pt>
                <c:pt idx="66">
                  <c:v>4.4642857142857144E-2</c:v>
                </c:pt>
                <c:pt idx="67">
                  <c:v>4.0178571428571425E-2</c:v>
                </c:pt>
                <c:pt idx="68">
                  <c:v>3.5714285714285712E-2</c:v>
                </c:pt>
                <c:pt idx="69">
                  <c:v>3.5714285714285712E-2</c:v>
                </c:pt>
                <c:pt idx="70">
                  <c:v>3.5714285714285712E-2</c:v>
                </c:pt>
                <c:pt idx="71">
                  <c:v>3.5714285714285698E-2</c:v>
                </c:pt>
                <c:pt idx="72">
                  <c:v>3.125E-2</c:v>
                </c:pt>
                <c:pt idx="73">
                  <c:v>3.125E-2</c:v>
                </c:pt>
                <c:pt idx="74">
                  <c:v>2.6785714285714288E-2</c:v>
                </c:pt>
                <c:pt idx="75">
                  <c:v>2.6785714285714288E-2</c:v>
                </c:pt>
                <c:pt idx="76">
                  <c:v>2.6785714285714288E-2</c:v>
                </c:pt>
                <c:pt idx="77">
                  <c:v>2.6785714285714288E-2</c:v>
                </c:pt>
                <c:pt idx="78">
                  <c:v>2.6785714285714288E-2</c:v>
                </c:pt>
                <c:pt idx="79">
                  <c:v>2.6785714285714288E-2</c:v>
                </c:pt>
                <c:pt idx="80">
                  <c:v>2.6785714285714288E-2</c:v>
                </c:pt>
                <c:pt idx="81">
                  <c:v>2.6785714285714288E-2</c:v>
                </c:pt>
                <c:pt idx="82">
                  <c:v>2.6785714285714288E-2</c:v>
                </c:pt>
                <c:pt idx="83">
                  <c:v>2.6785714285714288E-2</c:v>
                </c:pt>
                <c:pt idx="84">
                  <c:v>2.6785714285714288E-2</c:v>
                </c:pt>
                <c:pt idx="85">
                  <c:v>2.6785714285714288E-2</c:v>
                </c:pt>
                <c:pt idx="86">
                  <c:v>2.6785714285714288E-2</c:v>
                </c:pt>
                <c:pt idx="87">
                  <c:v>2.6785714285714288E-2</c:v>
                </c:pt>
                <c:pt idx="88">
                  <c:v>2.6785714285714288E-2</c:v>
                </c:pt>
                <c:pt idx="89">
                  <c:v>2.2321428571428575E-2</c:v>
                </c:pt>
                <c:pt idx="90">
                  <c:v>2.2321428571428575E-2</c:v>
                </c:pt>
                <c:pt idx="91">
                  <c:v>2.2321428571428572E-2</c:v>
                </c:pt>
                <c:pt idx="92">
                  <c:v>2.2321428571428572E-2</c:v>
                </c:pt>
                <c:pt idx="93">
                  <c:v>2.2321428571428572E-2</c:v>
                </c:pt>
                <c:pt idx="94">
                  <c:v>2.2321428571428572E-2</c:v>
                </c:pt>
                <c:pt idx="95">
                  <c:v>1.7857142857142856E-2</c:v>
                </c:pt>
                <c:pt idx="96">
                  <c:v>1.7857142857142856E-2</c:v>
                </c:pt>
                <c:pt idx="97">
                  <c:v>1.7857142857142856E-2</c:v>
                </c:pt>
                <c:pt idx="98">
                  <c:v>1.3392857142857144E-2</c:v>
                </c:pt>
                <c:pt idx="99">
                  <c:v>1.3392857142857144E-2</c:v>
                </c:pt>
              </c:numCache>
            </c:numRef>
          </c:val>
        </c:ser>
        <c:dLbls>
          <c:showLegendKey val="0"/>
          <c:showVal val="0"/>
          <c:showCatName val="0"/>
          <c:showSerName val="0"/>
          <c:showPercent val="0"/>
          <c:showBubbleSize val="0"/>
        </c:dLbls>
        <c:gapWidth val="150"/>
        <c:axId val="55450624"/>
        <c:axId val="55452416"/>
      </c:barChart>
      <c:catAx>
        <c:axId val="55450624"/>
        <c:scaling>
          <c:orientation val="maxMin"/>
        </c:scaling>
        <c:delete val="0"/>
        <c:axPos val="l"/>
        <c:majorTickMark val="out"/>
        <c:minorTickMark val="none"/>
        <c:tickLblPos val="nextTo"/>
        <c:crossAx val="55452416"/>
        <c:crosses val="autoZero"/>
        <c:auto val="1"/>
        <c:lblAlgn val="ctr"/>
        <c:lblOffset val="100"/>
        <c:noMultiLvlLbl val="0"/>
      </c:catAx>
      <c:valAx>
        <c:axId val="55452416"/>
        <c:scaling>
          <c:orientation val="minMax"/>
        </c:scaling>
        <c:delete val="0"/>
        <c:axPos val="t"/>
        <c:majorGridlines/>
        <c:numFmt formatCode="0.00%" sourceLinked="1"/>
        <c:majorTickMark val="out"/>
        <c:minorTickMark val="none"/>
        <c:tickLblPos val="nextTo"/>
        <c:crossAx val="55450624"/>
        <c:crosses val="autoZero"/>
        <c:crossBetween val="between"/>
      </c:valAx>
      <c:spPr>
        <a:noFill/>
      </c:spPr>
    </c:plotArea>
    <c:legend>
      <c:legendPos val="tr"/>
      <c:overlay val="0"/>
      <c:spPr>
        <a:noFill/>
      </c:spPr>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Graph 9: Species Occurring at SWLS </a:t>
            </a:r>
            <a:r>
              <a:rPr lang="en-US" sz="1800" b="1" i="0" u="none" strike="noStrike" baseline="0"/>
              <a:t>Sites (Corrected), n = 57</a:t>
            </a:r>
            <a:endParaRPr lang="en-US"/>
          </a:p>
        </c:rich>
      </c:tx>
      <c:overlay val="0"/>
    </c:title>
    <c:autoTitleDeleted val="0"/>
    <c:plotArea>
      <c:layout>
        <c:manualLayout>
          <c:layoutTarget val="inner"/>
          <c:xMode val="edge"/>
          <c:yMode val="edge"/>
          <c:x val="0.24714074803149727"/>
          <c:y val="6.1033235576868516E-2"/>
          <c:w val="0.71924944478094088"/>
          <c:h val="0.92214299031027569"/>
        </c:manualLayout>
      </c:layout>
      <c:barChart>
        <c:barDir val="bar"/>
        <c:grouping val="clustered"/>
        <c:varyColors val="0"/>
        <c:ser>
          <c:idx val="0"/>
          <c:order val="0"/>
          <c:tx>
            <c:strRef>
              <c:f>'P 2 - CA Data Overall'!$G$105</c:f>
              <c:strCache>
                <c:ptCount val="1"/>
                <c:pt idx="0">
                  <c:v>% Occurrence</c:v>
                </c:pt>
              </c:strCache>
            </c:strRef>
          </c:tx>
          <c:spPr>
            <a:solidFill>
              <a:srgbClr val="00B050"/>
            </a:solidFill>
          </c:spPr>
          <c:invertIfNegative val="0"/>
          <c:cat>
            <c:strRef>
              <c:f>'P 2 - CA Data Overall'!$F$106:$F$205</c:f>
              <c:strCache>
                <c:ptCount val="100"/>
                <c:pt idx="0">
                  <c:v>CYPRIPEDIUM CANDIDUM</c:v>
                </c:pt>
                <c:pt idx="1">
                  <c:v>ZIZIA APTERA</c:v>
                </c:pt>
                <c:pt idx="2">
                  <c:v>CYPRIPEDIUM CALCEOLUS VAR PARVIFLORUM</c:v>
                </c:pt>
                <c:pt idx="3">
                  <c:v>HYPOXIS HIRSUTA</c:v>
                </c:pt>
                <c:pt idx="4">
                  <c:v>SISYRINCHIUM MONTANUM</c:v>
                </c:pt>
                <c:pt idx="5">
                  <c:v>ANDROPOGON SCOPARIUS</c:v>
                </c:pt>
                <c:pt idx="6">
                  <c:v>THALICTRUM VENULOSUM</c:v>
                </c:pt>
                <c:pt idx="7">
                  <c:v>COMANDRA UMBELLATA</c:v>
                </c:pt>
                <c:pt idx="8">
                  <c:v>POLYGALA SENEGA</c:v>
                </c:pt>
                <c:pt idx="9">
                  <c:v>ROSA ARKANSANA</c:v>
                </c:pt>
                <c:pt idx="10">
                  <c:v>POA PRATENSIS</c:v>
                </c:pt>
                <c:pt idx="11">
                  <c:v>FRAGARIA VIRGINIANA</c:v>
                </c:pt>
                <c:pt idx="12">
                  <c:v>VIOLA NEPHROPHYLLA</c:v>
                </c:pt>
                <c:pt idx="13">
                  <c:v>LITHOSPERMUM CANESCENS</c:v>
                </c:pt>
                <c:pt idx="14">
                  <c:v>EQUISETUM FLUVIATILE</c:v>
                </c:pt>
                <c:pt idx="15">
                  <c:v>HELIANTHUS MAXIMILIANI</c:v>
                </c:pt>
                <c:pt idx="16">
                  <c:v>ZIGADENUS ELEGANS</c:v>
                </c:pt>
                <c:pt idx="17">
                  <c:v>TARAXACUM OFFICINALE</c:v>
                </c:pt>
                <c:pt idx="18">
                  <c:v>EUPHORBIA ESULA</c:v>
                </c:pt>
                <c:pt idx="19">
                  <c:v>AGOSERIS GLAUCA</c:v>
                </c:pt>
                <c:pt idx="20">
                  <c:v>SORGHASTRUM NUTANS</c:v>
                </c:pt>
                <c:pt idx="21">
                  <c:v>ELAEAGNUS COMMUTATA</c:v>
                </c:pt>
                <c:pt idx="22">
                  <c:v>SISYRINCHIUM MUCRONATUM</c:v>
                </c:pt>
                <c:pt idx="23">
                  <c:v>SOLIDAGO MISSOURIENSIS</c:v>
                </c:pt>
                <c:pt idx="24">
                  <c:v>HIEROCHLOE ODORATA</c:v>
                </c:pt>
                <c:pt idx="25">
                  <c:v>ZIZIA AUREA</c:v>
                </c:pt>
                <c:pt idx="26">
                  <c:v>SMILACINA STELLATA</c:v>
                </c:pt>
                <c:pt idx="27">
                  <c:v>CYPRIPEDIUM CALCEOLUS VAR PUBESCENS</c:v>
                </c:pt>
                <c:pt idx="28">
                  <c:v>BROMUS INERMIS</c:v>
                </c:pt>
                <c:pt idx="29">
                  <c:v>GLYCYRRHIZA LEPIDOTA</c:v>
                </c:pt>
                <c:pt idx="30">
                  <c:v>EQUISETUM ARVENSE</c:v>
                </c:pt>
                <c:pt idx="31">
                  <c:v>SOLIDAGO CANADENSIS</c:v>
                </c:pt>
                <c:pt idx="32">
                  <c:v>SENECIO AUREUS</c:v>
                </c:pt>
                <c:pt idx="33">
                  <c:v>MELILOTUS SP.</c:v>
                </c:pt>
                <c:pt idx="34">
                  <c:v>PEDICULARIS CANADENSIS</c:v>
                </c:pt>
                <c:pt idx="35">
                  <c:v>LACTUCA SP.</c:v>
                </c:pt>
                <c:pt idx="36">
                  <c:v>SALIX SP.</c:v>
                </c:pt>
                <c:pt idx="37">
                  <c:v>CIRSIUM FLODMANII</c:v>
                </c:pt>
                <c:pt idx="38">
                  <c:v>SYMPHORICARPOS OCCIDENTALIS</c:v>
                </c:pt>
                <c:pt idx="39">
                  <c:v>MUHLENBERGIA GLOMERATA</c:v>
                </c:pt>
                <c:pt idx="40">
                  <c:v>LIATRIS LIGULISTYLIS</c:v>
                </c:pt>
                <c:pt idx="41">
                  <c:v>POA SP.</c:v>
                </c:pt>
                <c:pt idx="42">
                  <c:v>LATHYRUS SP.</c:v>
                </c:pt>
                <c:pt idx="43">
                  <c:v>PRENANTHES RACEMOSA</c:v>
                </c:pt>
                <c:pt idx="44">
                  <c:v>ASTER LAEVIS</c:v>
                </c:pt>
                <c:pt idx="45">
                  <c:v>ANTENNARIA SP.</c:v>
                </c:pt>
                <c:pt idx="46">
                  <c:v>SENECIO SP.</c:v>
                </c:pt>
                <c:pt idx="47">
                  <c:v>ARCTOSTAPHYLOS UVA-URSI</c:v>
                </c:pt>
                <c:pt idx="48">
                  <c:v>TOFIELDIA GLUTINOSA</c:v>
                </c:pt>
                <c:pt idx="49">
                  <c:v>THLASPI ARVENSE</c:v>
                </c:pt>
                <c:pt idx="50">
                  <c:v>BETULA PUMILA</c:v>
                </c:pt>
                <c:pt idx="51">
                  <c:v>GALIUM BOREALE</c:v>
                </c:pt>
                <c:pt idx="52">
                  <c:v>THALICTRUM DASYCARPUM</c:v>
                </c:pt>
                <c:pt idx="53">
                  <c:v>STIPA SP.</c:v>
                </c:pt>
                <c:pt idx="54">
                  <c:v>PEDICULARIS SP.</c:v>
                </c:pt>
                <c:pt idx="55">
                  <c:v>TRIFOLIUM REPENS</c:v>
                </c:pt>
                <c:pt idx="56">
                  <c:v>SPOROBOLUS HETEROLEPIS</c:v>
                </c:pt>
                <c:pt idx="57">
                  <c:v>JUNCUS BALTICUS</c:v>
                </c:pt>
                <c:pt idx="58">
                  <c:v>CAREX SP.</c:v>
                </c:pt>
                <c:pt idx="59">
                  <c:v>ASTRAGALUS AMERICANUS</c:v>
                </c:pt>
                <c:pt idx="60">
                  <c:v>SISYRINCHIUM CAMPESTRE</c:v>
                </c:pt>
                <c:pt idx="61">
                  <c:v>GALIUM TRIFLORUM</c:v>
                </c:pt>
                <c:pt idx="62">
                  <c:v>VICIA SP.</c:v>
                </c:pt>
                <c:pt idx="63">
                  <c:v>ANEMONE PATENS</c:v>
                </c:pt>
                <c:pt idx="64">
                  <c:v>EQUISETUM SP.</c:v>
                </c:pt>
                <c:pt idx="65">
                  <c:v>CASTILLEJA COCCINEA</c:v>
                </c:pt>
                <c:pt idx="66">
                  <c:v>RUDBECKIA HIRTA</c:v>
                </c:pt>
                <c:pt idx="67">
                  <c:v>ARALIA NUDICAULIS</c:v>
                </c:pt>
                <c:pt idx="68">
                  <c:v>ASCLEPIAS SP.</c:v>
                </c:pt>
                <c:pt idx="69">
                  <c:v>LATHYRUS OCHROLEUCUS</c:v>
                </c:pt>
                <c:pt idx="70">
                  <c:v>ASTRAGALUS ADSURGENS</c:v>
                </c:pt>
                <c:pt idx="71">
                  <c:v>CIRSIUM ARVENSE</c:v>
                </c:pt>
                <c:pt idx="72">
                  <c:v>ACER NEGUNDO</c:v>
                </c:pt>
                <c:pt idx="73">
                  <c:v>CYPRIPEDIUM SP.</c:v>
                </c:pt>
                <c:pt idx="74">
                  <c:v>POTENTILLA PENSYLVANICA</c:v>
                </c:pt>
                <c:pt idx="75">
                  <c:v>HIERACIUM SP.</c:v>
                </c:pt>
                <c:pt idx="76">
                  <c:v>LEDUM GROENLANDICUM</c:v>
                </c:pt>
                <c:pt idx="77">
                  <c:v>MELILOTUS OFFICINALIS</c:v>
                </c:pt>
                <c:pt idx="78">
                  <c:v>TRIFOLIUM SP.</c:v>
                </c:pt>
                <c:pt idx="79">
                  <c:v>AGROSTIS SCABRA</c:v>
                </c:pt>
                <c:pt idx="80">
                  <c:v>CAREX SPP.</c:v>
                </c:pt>
                <c:pt idx="81">
                  <c:v>SONCHUS ARVENSIS</c:v>
                </c:pt>
                <c:pt idx="82">
                  <c:v>AGROPYRON SMITHII</c:v>
                </c:pt>
                <c:pt idx="83">
                  <c:v>CARAGANA ARBORESCENS</c:v>
                </c:pt>
                <c:pt idx="84">
                  <c:v>CREPIS TECTORUM</c:v>
                </c:pt>
                <c:pt idx="85">
                  <c:v>EPILOBIUM SP.</c:v>
                </c:pt>
                <c:pt idx="86">
                  <c:v>PLANTAGO SP.</c:v>
                </c:pt>
                <c:pt idx="87">
                  <c:v>SENECIO CANUS</c:v>
                </c:pt>
                <c:pt idx="88">
                  <c:v>ERYSIMUM SP.</c:v>
                </c:pt>
                <c:pt idx="89">
                  <c:v>FRAXINUS PENNSYLVANICA</c:v>
                </c:pt>
                <c:pt idx="90">
                  <c:v>POPULUS DELTOIDES</c:v>
                </c:pt>
                <c:pt idx="91">
                  <c:v>AGROSTIS STOLONIFERA</c:v>
                </c:pt>
                <c:pt idx="92">
                  <c:v>SONCHUS SP.</c:v>
                </c:pt>
                <c:pt idx="93">
                  <c:v>ASTER SP.</c:v>
                </c:pt>
                <c:pt idx="94">
                  <c:v>ERIGERON GLABELLUS</c:v>
                </c:pt>
                <c:pt idx="95">
                  <c:v>SOLIDAGO RIGIDA</c:v>
                </c:pt>
                <c:pt idx="96">
                  <c:v>ASPARAGUS OFFICINALIS</c:v>
                </c:pt>
                <c:pt idx="97">
                  <c:v>CICUTA SP.</c:v>
                </c:pt>
                <c:pt idx="98">
                  <c:v>LITHOSPERMUM INCISUM</c:v>
                </c:pt>
                <c:pt idx="99">
                  <c:v>POA PALUSTRIS</c:v>
                </c:pt>
              </c:strCache>
            </c:strRef>
          </c:cat>
          <c:val>
            <c:numRef>
              <c:f>'P 2 - CA Data Overall'!$G$106:$G$205</c:f>
              <c:numCache>
                <c:formatCode>0.00%</c:formatCode>
                <c:ptCount val="100"/>
                <c:pt idx="0">
                  <c:v>0.54934210526315785</c:v>
                </c:pt>
                <c:pt idx="1">
                  <c:v>0.28336466165413532</c:v>
                </c:pt>
                <c:pt idx="2">
                  <c:v>0.23034147869674182</c:v>
                </c:pt>
                <c:pt idx="3">
                  <c:v>0.21984649122807015</c:v>
                </c:pt>
                <c:pt idx="4">
                  <c:v>0.21953320802005011</c:v>
                </c:pt>
                <c:pt idx="5">
                  <c:v>0.20872493734335834</c:v>
                </c:pt>
                <c:pt idx="6">
                  <c:v>0.18029448621553881</c:v>
                </c:pt>
                <c:pt idx="7">
                  <c:v>0.17904135338345861</c:v>
                </c:pt>
                <c:pt idx="8">
                  <c:v>0.1777098997493734</c:v>
                </c:pt>
                <c:pt idx="9">
                  <c:v>0.17653508771929827</c:v>
                </c:pt>
                <c:pt idx="10">
                  <c:v>0.16541353383458646</c:v>
                </c:pt>
                <c:pt idx="11">
                  <c:v>0.15327380952380953</c:v>
                </c:pt>
                <c:pt idx="12">
                  <c:v>0.1487312030075188</c:v>
                </c:pt>
                <c:pt idx="13">
                  <c:v>0.14685150375939848</c:v>
                </c:pt>
                <c:pt idx="14">
                  <c:v>0.14356203007518797</c:v>
                </c:pt>
                <c:pt idx="15">
                  <c:v>0.12860275689223055</c:v>
                </c:pt>
                <c:pt idx="16">
                  <c:v>0.11873433583959897</c:v>
                </c:pt>
                <c:pt idx="17">
                  <c:v>0.11552318295739347</c:v>
                </c:pt>
                <c:pt idx="18">
                  <c:v>0.10432330827067668</c:v>
                </c:pt>
                <c:pt idx="19">
                  <c:v>0.10338345864661654</c:v>
                </c:pt>
                <c:pt idx="20">
                  <c:v>0.10275689223057644</c:v>
                </c:pt>
                <c:pt idx="21">
                  <c:v>0.10056390977443608</c:v>
                </c:pt>
                <c:pt idx="22">
                  <c:v>0.10017230576441102</c:v>
                </c:pt>
                <c:pt idx="23">
                  <c:v>8.8737468671679171E-2</c:v>
                </c:pt>
                <c:pt idx="24">
                  <c:v>8.709273182957393E-2</c:v>
                </c:pt>
                <c:pt idx="25">
                  <c:v>8.6231203007518797E-2</c:v>
                </c:pt>
                <c:pt idx="26">
                  <c:v>8.583959899749373E-2</c:v>
                </c:pt>
                <c:pt idx="27">
                  <c:v>8.5526315789473673E-2</c:v>
                </c:pt>
                <c:pt idx="28">
                  <c:v>8.4978070175438569E-2</c:v>
                </c:pt>
                <c:pt idx="29">
                  <c:v>7.9495614035087703E-2</c:v>
                </c:pt>
                <c:pt idx="30">
                  <c:v>7.5971177944862134E-2</c:v>
                </c:pt>
                <c:pt idx="31">
                  <c:v>7.0645363408521344E-2</c:v>
                </c:pt>
                <c:pt idx="32">
                  <c:v>7.0567042606516278E-2</c:v>
                </c:pt>
                <c:pt idx="33">
                  <c:v>6.8922305764411024E-2</c:v>
                </c:pt>
                <c:pt idx="34">
                  <c:v>6.8295739348370924E-2</c:v>
                </c:pt>
                <c:pt idx="35">
                  <c:v>6.5397869674185455E-2</c:v>
                </c:pt>
                <c:pt idx="36">
                  <c:v>6.0385338345864625E-2</c:v>
                </c:pt>
                <c:pt idx="37">
                  <c:v>5.8427318295739328E-2</c:v>
                </c:pt>
                <c:pt idx="38">
                  <c:v>5.6860902255639056E-2</c:v>
                </c:pt>
                <c:pt idx="39">
                  <c:v>5.5529448621553873E-2</c:v>
                </c:pt>
                <c:pt idx="40">
                  <c:v>5.2709899749373429E-2</c:v>
                </c:pt>
                <c:pt idx="41">
                  <c:v>5.2318295739348368E-2</c:v>
                </c:pt>
                <c:pt idx="42">
                  <c:v>5.2005012531328318E-2</c:v>
                </c:pt>
                <c:pt idx="43">
                  <c:v>5.2005012531328318E-2</c:v>
                </c:pt>
                <c:pt idx="44">
                  <c:v>5.1535087719298267E-2</c:v>
                </c:pt>
                <c:pt idx="45">
                  <c:v>5.043859649122806E-2</c:v>
                </c:pt>
                <c:pt idx="46">
                  <c:v>4.7540726817042599E-2</c:v>
                </c:pt>
                <c:pt idx="47">
                  <c:v>4.7227443609022549E-2</c:v>
                </c:pt>
                <c:pt idx="48">
                  <c:v>4.2763157894736836E-2</c:v>
                </c:pt>
                <c:pt idx="49">
                  <c:v>3.9238721804511274E-2</c:v>
                </c:pt>
                <c:pt idx="50">
                  <c:v>3.8690476190476164E-2</c:v>
                </c:pt>
                <c:pt idx="51">
                  <c:v>3.6889097744360888E-2</c:v>
                </c:pt>
                <c:pt idx="52">
                  <c:v>3.6105889724310752E-2</c:v>
                </c:pt>
                <c:pt idx="53">
                  <c:v>3.4774436090225562E-2</c:v>
                </c:pt>
                <c:pt idx="54">
                  <c:v>3.4461152882205512E-2</c:v>
                </c:pt>
                <c:pt idx="55">
                  <c:v>3.4461152882205512E-2</c:v>
                </c:pt>
                <c:pt idx="56">
                  <c:v>3.3208020050125311E-2</c:v>
                </c:pt>
                <c:pt idx="57">
                  <c:v>3.101503759398494E-2</c:v>
                </c:pt>
                <c:pt idx="58">
                  <c:v>2.7177318295739328E-2</c:v>
                </c:pt>
                <c:pt idx="59">
                  <c:v>2.6159147869674184E-2</c:v>
                </c:pt>
                <c:pt idx="60">
                  <c:v>2.6159147869674184E-2</c:v>
                </c:pt>
                <c:pt idx="61">
                  <c:v>2.6159147869674184E-2</c:v>
                </c:pt>
                <c:pt idx="62">
                  <c:v>2.5845864661654134E-2</c:v>
                </c:pt>
                <c:pt idx="63">
                  <c:v>2.553258145363408E-2</c:v>
                </c:pt>
                <c:pt idx="64">
                  <c:v>2.553258145363408E-2</c:v>
                </c:pt>
                <c:pt idx="65">
                  <c:v>2.521929824561403E-2</c:v>
                </c:pt>
                <c:pt idx="66">
                  <c:v>2.2791353383458612E-2</c:v>
                </c:pt>
                <c:pt idx="67">
                  <c:v>2.1694862155388468E-2</c:v>
                </c:pt>
                <c:pt idx="68">
                  <c:v>2.1694862155388468E-2</c:v>
                </c:pt>
                <c:pt idx="69">
                  <c:v>2.1694862155388468E-2</c:v>
                </c:pt>
                <c:pt idx="70">
                  <c:v>2.0755012531328318E-2</c:v>
                </c:pt>
                <c:pt idx="71">
                  <c:v>1.7308897243107746E-2</c:v>
                </c:pt>
                <c:pt idx="72">
                  <c:v>1.7230576441102756E-2</c:v>
                </c:pt>
                <c:pt idx="73">
                  <c:v>1.7230576441102756E-2</c:v>
                </c:pt>
                <c:pt idx="74">
                  <c:v>1.7230576441102756E-2</c:v>
                </c:pt>
                <c:pt idx="75">
                  <c:v>1.6917293233082706E-2</c:v>
                </c:pt>
                <c:pt idx="76">
                  <c:v>1.6917293233082706E-2</c:v>
                </c:pt>
                <c:pt idx="77">
                  <c:v>1.6917293233082706E-2</c:v>
                </c:pt>
                <c:pt idx="78">
                  <c:v>1.6917293233082706E-2</c:v>
                </c:pt>
                <c:pt idx="79">
                  <c:v>1.6604010025062656E-2</c:v>
                </c:pt>
                <c:pt idx="80">
                  <c:v>1.6290726817042606E-2</c:v>
                </c:pt>
                <c:pt idx="81">
                  <c:v>1.5037593984962405E-2</c:v>
                </c:pt>
                <c:pt idx="82">
                  <c:v>1.3079573934837092E-2</c:v>
                </c:pt>
                <c:pt idx="83">
                  <c:v>1.3079573934837092E-2</c:v>
                </c:pt>
                <c:pt idx="84">
                  <c:v>1.3079573934837092E-2</c:v>
                </c:pt>
                <c:pt idx="85">
                  <c:v>1.3079573934837092E-2</c:v>
                </c:pt>
                <c:pt idx="86">
                  <c:v>1.3079573934837092E-2</c:v>
                </c:pt>
                <c:pt idx="87">
                  <c:v>1.3079573934837092E-2</c:v>
                </c:pt>
                <c:pt idx="88">
                  <c:v>1.3079573934837092E-2</c:v>
                </c:pt>
                <c:pt idx="89">
                  <c:v>1.3079573934837092E-2</c:v>
                </c:pt>
                <c:pt idx="90">
                  <c:v>1.276629072681704E-2</c:v>
                </c:pt>
                <c:pt idx="91">
                  <c:v>1.2453007518796987E-2</c:v>
                </c:pt>
                <c:pt idx="92">
                  <c:v>1.2453007518796987E-2</c:v>
                </c:pt>
                <c:pt idx="93">
                  <c:v>1.2139724310776936E-2</c:v>
                </c:pt>
                <c:pt idx="94">
                  <c:v>1.1513157894736836E-2</c:v>
                </c:pt>
                <c:pt idx="95">
                  <c:v>9.163533834586457E-3</c:v>
                </c:pt>
                <c:pt idx="96">
                  <c:v>8.615288220551378E-3</c:v>
                </c:pt>
                <c:pt idx="97">
                  <c:v>8.615288220551378E-3</c:v>
                </c:pt>
                <c:pt idx="98">
                  <c:v>8.615288220551378E-3</c:v>
                </c:pt>
                <c:pt idx="99">
                  <c:v>8.615288220551378E-3</c:v>
                </c:pt>
              </c:numCache>
            </c:numRef>
          </c:val>
        </c:ser>
        <c:dLbls>
          <c:showLegendKey val="0"/>
          <c:showVal val="0"/>
          <c:showCatName val="0"/>
          <c:showSerName val="0"/>
          <c:showPercent val="0"/>
          <c:showBubbleSize val="0"/>
        </c:dLbls>
        <c:gapWidth val="150"/>
        <c:axId val="55460608"/>
        <c:axId val="55462144"/>
      </c:barChart>
      <c:catAx>
        <c:axId val="55460608"/>
        <c:scaling>
          <c:orientation val="maxMin"/>
        </c:scaling>
        <c:delete val="0"/>
        <c:axPos val="l"/>
        <c:majorTickMark val="out"/>
        <c:minorTickMark val="none"/>
        <c:tickLblPos val="nextTo"/>
        <c:crossAx val="55462144"/>
        <c:crosses val="autoZero"/>
        <c:auto val="1"/>
        <c:lblAlgn val="ctr"/>
        <c:lblOffset val="100"/>
        <c:noMultiLvlLbl val="0"/>
      </c:catAx>
      <c:valAx>
        <c:axId val="55462144"/>
        <c:scaling>
          <c:orientation val="minMax"/>
        </c:scaling>
        <c:delete val="0"/>
        <c:axPos val="t"/>
        <c:majorGridlines/>
        <c:numFmt formatCode="0.00%" sourceLinked="1"/>
        <c:majorTickMark val="out"/>
        <c:minorTickMark val="none"/>
        <c:tickLblPos val="nextTo"/>
        <c:crossAx val="55460608"/>
        <c:crosses val="autoZero"/>
        <c:crossBetween val="between"/>
      </c:valAx>
    </c:plotArea>
    <c:legend>
      <c:legendPos val="tr"/>
      <c:overlay val="0"/>
    </c:legend>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4"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6.xml"/><Relationship Id="rId7" Type="http://schemas.openxmlformats.org/officeDocument/2006/relationships/chart" Target="../charts/chart20.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chart" Target="../charts/chart19.xml"/><Relationship Id="rId5" Type="http://schemas.openxmlformats.org/officeDocument/2006/relationships/chart" Target="../charts/chart18.xml"/><Relationship Id="rId4" Type="http://schemas.openxmlformats.org/officeDocument/2006/relationships/chart" Target="../charts/chart1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6" Type="http://schemas.openxmlformats.org/officeDocument/2006/relationships/chart" Target="../charts/chart26.xml"/><Relationship Id="rId5" Type="http://schemas.openxmlformats.org/officeDocument/2006/relationships/chart" Target="../charts/chart25.xml"/><Relationship Id="rId4"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chart" Target="../charts/chart28.xml"/><Relationship Id="rId1" Type="http://schemas.openxmlformats.org/officeDocument/2006/relationships/chart" Target="../charts/chart2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chart" Target="../charts/chart31.xml"/><Relationship Id="rId1" Type="http://schemas.openxmlformats.org/officeDocument/2006/relationships/chart" Target="../charts/chart30.xml"/></Relationships>
</file>

<file path=xl/drawings/drawing1.xml><?xml version="1.0" encoding="utf-8"?>
<xdr:wsDr xmlns:xdr="http://schemas.openxmlformats.org/drawingml/2006/spreadsheetDrawing" xmlns:a="http://schemas.openxmlformats.org/drawingml/2006/main">
  <xdr:twoCellAnchor>
    <xdr:from>
      <xdr:col>0</xdr:col>
      <xdr:colOff>180975</xdr:colOff>
      <xdr:row>6</xdr:row>
      <xdr:rowOff>28575</xdr:rowOff>
    </xdr:from>
    <xdr:to>
      <xdr:col>7</xdr:col>
      <xdr:colOff>514349</xdr:colOff>
      <xdr:row>98</xdr:row>
      <xdr:rowOff>9525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66674</xdr:colOff>
      <xdr:row>6</xdr:row>
      <xdr:rowOff>19050</xdr:rowOff>
    </xdr:from>
    <xdr:to>
      <xdr:col>16</xdr:col>
      <xdr:colOff>161924</xdr:colOff>
      <xdr:row>97</xdr:row>
      <xdr:rowOff>180975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314324</xdr:colOff>
      <xdr:row>6</xdr:row>
      <xdr:rowOff>19049</xdr:rowOff>
    </xdr:from>
    <xdr:to>
      <xdr:col>24</xdr:col>
      <xdr:colOff>419099</xdr:colOff>
      <xdr:row>97</xdr:row>
      <xdr:rowOff>180975</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571499</xdr:colOff>
      <xdr:row>5</xdr:row>
      <xdr:rowOff>190499</xdr:rowOff>
    </xdr:from>
    <xdr:to>
      <xdr:col>35</xdr:col>
      <xdr:colOff>323849</xdr:colOff>
      <xdr:row>97</xdr:row>
      <xdr:rowOff>180974</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35</xdr:col>
      <xdr:colOff>457200</xdr:colOff>
      <xdr:row>6</xdr:row>
      <xdr:rowOff>9524</xdr:rowOff>
    </xdr:from>
    <xdr:to>
      <xdr:col>48</xdr:col>
      <xdr:colOff>457200</xdr:colOff>
      <xdr:row>97</xdr:row>
      <xdr:rowOff>171449</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49</xdr:col>
      <xdr:colOff>0</xdr:colOff>
      <xdr:row>6</xdr:row>
      <xdr:rowOff>9524</xdr:rowOff>
    </xdr:from>
    <xdr:to>
      <xdr:col>61</xdr:col>
      <xdr:colOff>590550</xdr:colOff>
      <xdr:row>98</xdr:row>
      <xdr:rowOff>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62</xdr:col>
      <xdr:colOff>161925</xdr:colOff>
      <xdr:row>6</xdr:row>
      <xdr:rowOff>0</xdr:rowOff>
    </xdr:from>
    <xdr:to>
      <xdr:col>75</xdr:col>
      <xdr:colOff>142875</xdr:colOff>
      <xdr:row>97</xdr:row>
      <xdr:rowOff>180975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7</xdr:row>
      <xdr:rowOff>28575</xdr:rowOff>
    </xdr:from>
    <xdr:to>
      <xdr:col>7</xdr:col>
      <xdr:colOff>514349</xdr:colOff>
      <xdr:row>99</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66674</xdr:colOff>
      <xdr:row>7</xdr:row>
      <xdr:rowOff>19050</xdr:rowOff>
    </xdr:from>
    <xdr:to>
      <xdr:col>16</xdr:col>
      <xdr:colOff>161924</xdr:colOff>
      <xdr:row>98</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314324</xdr:colOff>
      <xdr:row>7</xdr:row>
      <xdr:rowOff>19049</xdr:rowOff>
    </xdr:from>
    <xdr:to>
      <xdr:col>24</xdr:col>
      <xdr:colOff>419099</xdr:colOff>
      <xdr:row>98</xdr:row>
      <xdr:rowOff>180975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571499</xdr:colOff>
      <xdr:row>6</xdr:row>
      <xdr:rowOff>190499</xdr:rowOff>
    </xdr:from>
    <xdr:to>
      <xdr:col>35</xdr:col>
      <xdr:colOff>323849</xdr:colOff>
      <xdr:row>98</xdr:row>
      <xdr:rowOff>180974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35</xdr:col>
      <xdr:colOff>457200</xdr:colOff>
      <xdr:row>7</xdr:row>
      <xdr:rowOff>9524</xdr:rowOff>
    </xdr:from>
    <xdr:to>
      <xdr:col>48</xdr:col>
      <xdr:colOff>457200</xdr:colOff>
      <xdr:row>98</xdr:row>
      <xdr:rowOff>171449</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49</xdr:col>
      <xdr:colOff>0</xdr:colOff>
      <xdr:row>7</xdr:row>
      <xdr:rowOff>9524</xdr:rowOff>
    </xdr:from>
    <xdr:to>
      <xdr:col>61</xdr:col>
      <xdr:colOff>590550</xdr:colOff>
      <xdr:row>99</xdr:row>
      <xdr:rowOff>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6</xdr:row>
      <xdr:rowOff>28575</xdr:rowOff>
    </xdr:from>
    <xdr:to>
      <xdr:col>7</xdr:col>
      <xdr:colOff>514349</xdr:colOff>
      <xdr:row>98</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66674</xdr:colOff>
      <xdr:row>6</xdr:row>
      <xdr:rowOff>19050</xdr:rowOff>
    </xdr:from>
    <xdr:to>
      <xdr:col>16</xdr:col>
      <xdr:colOff>161924</xdr:colOff>
      <xdr:row>97</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314324</xdr:colOff>
      <xdr:row>6</xdr:row>
      <xdr:rowOff>19049</xdr:rowOff>
    </xdr:from>
    <xdr:to>
      <xdr:col>24</xdr:col>
      <xdr:colOff>419099</xdr:colOff>
      <xdr:row>97</xdr:row>
      <xdr:rowOff>180975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571499</xdr:colOff>
      <xdr:row>5</xdr:row>
      <xdr:rowOff>190499</xdr:rowOff>
    </xdr:from>
    <xdr:to>
      <xdr:col>35</xdr:col>
      <xdr:colOff>323849</xdr:colOff>
      <xdr:row>97</xdr:row>
      <xdr:rowOff>180974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35</xdr:col>
      <xdr:colOff>457200</xdr:colOff>
      <xdr:row>6</xdr:row>
      <xdr:rowOff>9524</xdr:rowOff>
    </xdr:from>
    <xdr:to>
      <xdr:col>48</xdr:col>
      <xdr:colOff>457200</xdr:colOff>
      <xdr:row>97</xdr:row>
      <xdr:rowOff>171449</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49</xdr:col>
      <xdr:colOff>0</xdr:colOff>
      <xdr:row>6</xdr:row>
      <xdr:rowOff>9524</xdr:rowOff>
    </xdr:from>
    <xdr:to>
      <xdr:col>61</xdr:col>
      <xdr:colOff>590550</xdr:colOff>
      <xdr:row>98</xdr:row>
      <xdr:rowOff>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62</xdr:col>
      <xdr:colOff>161925</xdr:colOff>
      <xdr:row>6</xdr:row>
      <xdr:rowOff>0</xdr:rowOff>
    </xdr:from>
    <xdr:to>
      <xdr:col>75</xdr:col>
      <xdr:colOff>142875</xdr:colOff>
      <xdr:row>97</xdr:row>
      <xdr:rowOff>180975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180975</xdr:colOff>
      <xdr:row>7</xdr:row>
      <xdr:rowOff>28575</xdr:rowOff>
    </xdr:from>
    <xdr:to>
      <xdr:col>7</xdr:col>
      <xdr:colOff>514349</xdr:colOff>
      <xdr:row>99</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66674</xdr:colOff>
      <xdr:row>7</xdr:row>
      <xdr:rowOff>19050</xdr:rowOff>
    </xdr:from>
    <xdr:to>
      <xdr:col>16</xdr:col>
      <xdr:colOff>161924</xdr:colOff>
      <xdr:row>98</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314324</xdr:colOff>
      <xdr:row>7</xdr:row>
      <xdr:rowOff>19049</xdr:rowOff>
    </xdr:from>
    <xdr:to>
      <xdr:col>24</xdr:col>
      <xdr:colOff>419099</xdr:colOff>
      <xdr:row>98</xdr:row>
      <xdr:rowOff>180975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571499</xdr:colOff>
      <xdr:row>6</xdr:row>
      <xdr:rowOff>190499</xdr:rowOff>
    </xdr:from>
    <xdr:to>
      <xdr:col>35</xdr:col>
      <xdr:colOff>323849</xdr:colOff>
      <xdr:row>98</xdr:row>
      <xdr:rowOff>180974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35</xdr:col>
      <xdr:colOff>457200</xdr:colOff>
      <xdr:row>7</xdr:row>
      <xdr:rowOff>9524</xdr:rowOff>
    </xdr:from>
    <xdr:to>
      <xdr:col>48</xdr:col>
      <xdr:colOff>457200</xdr:colOff>
      <xdr:row>98</xdr:row>
      <xdr:rowOff>171449</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49</xdr:col>
      <xdr:colOff>0</xdr:colOff>
      <xdr:row>7</xdr:row>
      <xdr:rowOff>9524</xdr:rowOff>
    </xdr:from>
    <xdr:to>
      <xdr:col>61</xdr:col>
      <xdr:colOff>590550</xdr:colOff>
      <xdr:row>99</xdr:row>
      <xdr:rowOff>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180975</xdr:colOff>
      <xdr:row>7</xdr:row>
      <xdr:rowOff>28575</xdr:rowOff>
    </xdr:from>
    <xdr:to>
      <xdr:col>7</xdr:col>
      <xdr:colOff>514349</xdr:colOff>
      <xdr:row>99</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66674</xdr:colOff>
      <xdr:row>7</xdr:row>
      <xdr:rowOff>19050</xdr:rowOff>
    </xdr:from>
    <xdr:to>
      <xdr:col>16</xdr:col>
      <xdr:colOff>161924</xdr:colOff>
      <xdr:row>98</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314324</xdr:colOff>
      <xdr:row>7</xdr:row>
      <xdr:rowOff>19049</xdr:rowOff>
    </xdr:from>
    <xdr:to>
      <xdr:col>24</xdr:col>
      <xdr:colOff>419099</xdr:colOff>
      <xdr:row>98</xdr:row>
      <xdr:rowOff>180975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180975</xdr:colOff>
      <xdr:row>8</xdr:row>
      <xdr:rowOff>28575</xdr:rowOff>
    </xdr:from>
    <xdr:to>
      <xdr:col>7</xdr:col>
      <xdr:colOff>514349</xdr:colOff>
      <xdr:row>100</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66674</xdr:colOff>
      <xdr:row>8</xdr:row>
      <xdr:rowOff>19050</xdr:rowOff>
    </xdr:from>
    <xdr:to>
      <xdr:col>16</xdr:col>
      <xdr:colOff>161924</xdr:colOff>
      <xdr:row>99</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314324</xdr:colOff>
      <xdr:row>8</xdr:row>
      <xdr:rowOff>19049</xdr:rowOff>
    </xdr:from>
    <xdr:to>
      <xdr:col>24</xdr:col>
      <xdr:colOff>419099</xdr:colOff>
      <xdr:row>99</xdr:row>
      <xdr:rowOff>180975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tabSelected="1" workbookViewId="0"/>
  </sheetViews>
  <sheetFormatPr defaultRowHeight="15" x14ac:dyDescent="0.25"/>
  <sheetData>
    <row r="1" spans="1:2" ht="15.75" x14ac:dyDescent="0.25">
      <c r="A1" s="13" t="s">
        <v>514</v>
      </c>
    </row>
    <row r="2" spans="1:2" ht="15.75" x14ac:dyDescent="0.25">
      <c r="A2" s="13"/>
    </row>
    <row r="3" spans="1:2" x14ac:dyDescent="0.25">
      <c r="A3" s="21" t="s">
        <v>1050</v>
      </c>
    </row>
    <row r="5" spans="1:2" ht="15.75" x14ac:dyDescent="0.25">
      <c r="A5" s="13" t="s">
        <v>515</v>
      </c>
    </row>
    <row r="7" spans="1:2" x14ac:dyDescent="0.25">
      <c r="A7" t="s">
        <v>516</v>
      </c>
      <c r="B7" t="s">
        <v>532</v>
      </c>
    </row>
    <row r="8" spans="1:2" x14ac:dyDescent="0.25">
      <c r="A8" t="s">
        <v>517</v>
      </c>
      <c r="B8" t="s">
        <v>533</v>
      </c>
    </row>
    <row r="9" spans="1:2" x14ac:dyDescent="0.25">
      <c r="A9" t="s">
        <v>518</v>
      </c>
      <c r="B9" t="s">
        <v>530</v>
      </c>
    </row>
    <row r="10" spans="1:2" x14ac:dyDescent="0.25">
      <c r="A10" t="s">
        <v>519</v>
      </c>
      <c r="B10" t="s">
        <v>531</v>
      </c>
    </row>
    <row r="11" spans="1:2" x14ac:dyDescent="0.25">
      <c r="A11" t="s">
        <v>520</v>
      </c>
      <c r="B11" t="s">
        <v>1044</v>
      </c>
    </row>
    <row r="12" spans="1:2" x14ac:dyDescent="0.25">
      <c r="A12" t="s">
        <v>521</v>
      </c>
      <c r="B12" t="s">
        <v>1045</v>
      </c>
    </row>
    <row r="13" spans="1:2" x14ac:dyDescent="0.25">
      <c r="A13" t="s">
        <v>522</v>
      </c>
      <c r="B13" t="s">
        <v>535</v>
      </c>
    </row>
    <row r="14" spans="1:2" x14ac:dyDescent="0.25">
      <c r="A14" t="s">
        <v>523</v>
      </c>
      <c r="B14" t="s">
        <v>534</v>
      </c>
    </row>
    <row r="15" spans="1:2" x14ac:dyDescent="0.25">
      <c r="A15" t="s">
        <v>524</v>
      </c>
      <c r="B15" t="s">
        <v>1072</v>
      </c>
    </row>
    <row r="16" spans="1:2" x14ac:dyDescent="0.25">
      <c r="A16" t="s">
        <v>525</v>
      </c>
      <c r="B16" t="s">
        <v>1073</v>
      </c>
    </row>
    <row r="17" spans="1:2" x14ac:dyDescent="0.25">
      <c r="A17" t="s">
        <v>526</v>
      </c>
      <c r="B17" t="s">
        <v>1046</v>
      </c>
    </row>
    <row r="18" spans="1:2" x14ac:dyDescent="0.25">
      <c r="A18" t="s">
        <v>527</v>
      </c>
      <c r="B18" t="s">
        <v>1047</v>
      </c>
    </row>
    <row r="19" spans="1:2" x14ac:dyDescent="0.25">
      <c r="A19" t="s">
        <v>528</v>
      </c>
      <c r="B19" t="s">
        <v>1048</v>
      </c>
    </row>
    <row r="20" spans="1:2" x14ac:dyDescent="0.25">
      <c r="A20" t="s">
        <v>529</v>
      </c>
      <c r="B20" t="s">
        <v>1049</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9"/>
  <sheetViews>
    <sheetView workbookViewId="0"/>
  </sheetViews>
  <sheetFormatPr defaultRowHeight="15" x14ac:dyDescent="0.25"/>
  <cols>
    <col min="1" max="1" width="36.7109375" customWidth="1"/>
    <col min="3" max="3" width="29.140625" customWidth="1"/>
    <col min="5" max="5" width="30.5703125" customWidth="1"/>
    <col min="7" max="7" width="25" customWidth="1"/>
    <col min="9" max="9" width="27.42578125" customWidth="1"/>
    <col min="11" max="11" width="25.85546875" customWidth="1"/>
    <col min="13" max="13" width="28" customWidth="1"/>
    <col min="15" max="15" width="32.28515625" customWidth="1"/>
  </cols>
  <sheetData>
    <row r="1" spans="1:16" ht="15.75" x14ac:dyDescent="0.25">
      <c r="A1" s="13" t="s">
        <v>1066</v>
      </c>
    </row>
    <row r="3" spans="1:16" x14ac:dyDescent="0.25">
      <c r="A3" t="s">
        <v>1004</v>
      </c>
      <c r="E3" s="14" t="s">
        <v>538</v>
      </c>
    </row>
    <row r="4" spans="1:16" x14ac:dyDescent="0.25">
      <c r="E4" s="15" t="s">
        <v>537</v>
      </c>
    </row>
    <row r="5" spans="1:16" x14ac:dyDescent="0.25">
      <c r="A5" t="s">
        <v>1005</v>
      </c>
    </row>
    <row r="6" spans="1:16" s="4" customFormat="1" x14ac:dyDescent="0.25">
      <c r="B6" s="4" t="s">
        <v>1006</v>
      </c>
      <c r="F6" s="4" t="s">
        <v>1007</v>
      </c>
      <c r="J6" s="4" t="s">
        <v>1008</v>
      </c>
      <c r="N6" s="4" t="s">
        <v>1009</v>
      </c>
    </row>
    <row r="7" spans="1:16" x14ac:dyDescent="0.25">
      <c r="A7" t="s">
        <v>486</v>
      </c>
      <c r="B7" t="s">
        <v>1010</v>
      </c>
      <c r="C7" t="s">
        <v>487</v>
      </c>
      <c r="D7" t="s">
        <v>1010</v>
      </c>
      <c r="E7" t="s">
        <v>486</v>
      </c>
      <c r="F7" t="s">
        <v>1010</v>
      </c>
      <c r="G7" t="s">
        <v>488</v>
      </c>
      <c r="H7" t="s">
        <v>1010</v>
      </c>
      <c r="I7" t="s">
        <v>486</v>
      </c>
      <c r="J7" t="s">
        <v>1010</v>
      </c>
      <c r="K7" t="s">
        <v>489</v>
      </c>
      <c r="L7" t="s">
        <v>1010</v>
      </c>
      <c r="M7" t="s">
        <v>486</v>
      </c>
      <c r="N7" t="s">
        <v>1010</v>
      </c>
      <c r="O7" t="s">
        <v>490</v>
      </c>
      <c r="P7" t="s">
        <v>1010</v>
      </c>
    </row>
    <row r="8" spans="1:16" x14ac:dyDescent="0.25">
      <c r="A8" s="14" t="s">
        <v>51</v>
      </c>
      <c r="B8" s="29">
        <v>0.875</v>
      </c>
      <c r="C8" s="15" t="s">
        <v>309</v>
      </c>
      <c r="D8" s="29">
        <v>0.73684210526315785</v>
      </c>
      <c r="E8" s="14" t="s">
        <v>51</v>
      </c>
      <c r="F8" s="29">
        <v>0.875</v>
      </c>
      <c r="G8" s="15" t="s">
        <v>335</v>
      </c>
      <c r="H8" s="29">
        <v>0.90322580645161288</v>
      </c>
      <c r="I8" s="14" t="s">
        <v>51</v>
      </c>
      <c r="J8" s="29">
        <v>0.875</v>
      </c>
      <c r="K8" s="15" t="s">
        <v>313</v>
      </c>
      <c r="L8" s="29">
        <v>0.93548387096774188</v>
      </c>
      <c r="M8" s="14" t="s">
        <v>51</v>
      </c>
      <c r="N8" s="29">
        <v>0.875</v>
      </c>
      <c r="O8" s="15" t="s">
        <v>294</v>
      </c>
      <c r="P8" s="29">
        <v>1</v>
      </c>
    </row>
    <row r="9" spans="1:16" x14ac:dyDescent="0.25">
      <c r="A9" s="15" t="s">
        <v>8</v>
      </c>
      <c r="B9" s="29">
        <v>0.875</v>
      </c>
      <c r="C9" s="14" t="s">
        <v>46</v>
      </c>
      <c r="D9" s="29">
        <v>0.73684210526315785</v>
      </c>
      <c r="E9" s="15" t="s">
        <v>8</v>
      </c>
      <c r="F9" s="29">
        <v>0.875</v>
      </c>
      <c r="G9" s="14" t="s">
        <v>51</v>
      </c>
      <c r="H9" s="29">
        <v>0.87096774193548387</v>
      </c>
      <c r="I9" s="15" t="s">
        <v>8</v>
      </c>
      <c r="J9" s="29">
        <v>0.875</v>
      </c>
      <c r="K9" s="15" t="s">
        <v>324</v>
      </c>
      <c r="L9" s="29">
        <v>0.87096774193548387</v>
      </c>
      <c r="M9" s="15" t="s">
        <v>8</v>
      </c>
      <c r="N9" s="29">
        <v>0.875</v>
      </c>
      <c r="O9" s="14" t="s">
        <v>51</v>
      </c>
      <c r="P9" s="29">
        <v>0.84615384615384615</v>
      </c>
    </row>
    <row r="10" spans="1:16" x14ac:dyDescent="0.25">
      <c r="A10" s="15" t="s">
        <v>15</v>
      </c>
      <c r="B10" s="29">
        <v>0.78125</v>
      </c>
      <c r="C10" s="14" t="s">
        <v>269</v>
      </c>
      <c r="D10" s="29">
        <v>0.73684210526315785</v>
      </c>
      <c r="E10" s="14" t="s">
        <v>15</v>
      </c>
      <c r="F10" s="29">
        <v>0.78125</v>
      </c>
      <c r="G10" s="15" t="s">
        <v>291</v>
      </c>
      <c r="H10" s="29">
        <v>0.80645161290322576</v>
      </c>
      <c r="I10" s="14" t="s">
        <v>15</v>
      </c>
      <c r="J10" s="29">
        <v>0.78125</v>
      </c>
      <c r="K10" s="14" t="s">
        <v>51</v>
      </c>
      <c r="L10" s="29">
        <v>0.77419354838709675</v>
      </c>
      <c r="M10" s="15" t="s">
        <v>15</v>
      </c>
      <c r="N10" s="29">
        <v>0.78125</v>
      </c>
      <c r="O10" s="15" t="s">
        <v>306</v>
      </c>
      <c r="P10" s="29">
        <v>0.84615384615384615</v>
      </c>
    </row>
    <row r="11" spans="1:16" x14ac:dyDescent="0.25">
      <c r="A11" s="14" t="s">
        <v>31</v>
      </c>
      <c r="B11" s="29">
        <v>0.75</v>
      </c>
      <c r="C11" s="14" t="s">
        <v>295</v>
      </c>
      <c r="D11" s="29">
        <v>0.68421052631578949</v>
      </c>
      <c r="E11" s="15" t="s">
        <v>31</v>
      </c>
      <c r="F11" s="29">
        <v>0.75</v>
      </c>
      <c r="G11" s="15" t="s">
        <v>316</v>
      </c>
      <c r="H11" s="29">
        <v>0.80645161290322576</v>
      </c>
      <c r="I11" s="14" t="s">
        <v>31</v>
      </c>
      <c r="J11" s="29">
        <v>0.75</v>
      </c>
      <c r="K11" s="14" t="s">
        <v>269</v>
      </c>
      <c r="L11" s="29">
        <v>0.77419354838709675</v>
      </c>
      <c r="M11" s="15" t="s">
        <v>31</v>
      </c>
      <c r="N11" s="29">
        <v>0.75</v>
      </c>
      <c r="O11" s="14" t="s">
        <v>295</v>
      </c>
      <c r="P11" s="29">
        <v>0.76923076923076927</v>
      </c>
    </row>
    <row r="12" spans="1:16" x14ac:dyDescent="0.25">
      <c r="A12" s="15" t="s">
        <v>14</v>
      </c>
      <c r="B12" s="29">
        <v>0.75</v>
      </c>
      <c r="C12" s="15" t="s">
        <v>326</v>
      </c>
      <c r="D12" s="29">
        <v>0.66666666666666663</v>
      </c>
      <c r="E12" s="15" t="s">
        <v>14</v>
      </c>
      <c r="F12" s="29">
        <v>0.75</v>
      </c>
      <c r="G12" s="14" t="s">
        <v>295</v>
      </c>
      <c r="H12" s="29">
        <v>0.74193548387096775</v>
      </c>
      <c r="I12" s="15" t="s">
        <v>14</v>
      </c>
      <c r="J12" s="29">
        <v>0.75</v>
      </c>
      <c r="K12" s="15" t="s">
        <v>335</v>
      </c>
      <c r="L12" s="29">
        <v>0.74193548387096775</v>
      </c>
      <c r="M12" s="15" t="s">
        <v>14</v>
      </c>
      <c r="N12" s="29">
        <v>0.75</v>
      </c>
      <c r="O12" s="15" t="s">
        <v>334</v>
      </c>
      <c r="P12" s="29">
        <v>0.73076923076923073</v>
      </c>
    </row>
    <row r="13" spans="1:16" x14ac:dyDescent="0.25">
      <c r="A13" s="15" t="s">
        <v>12</v>
      </c>
      <c r="B13" s="29">
        <v>0.6875</v>
      </c>
      <c r="C13" s="14" t="s">
        <v>51</v>
      </c>
      <c r="D13" s="29">
        <v>0.64912280701754388</v>
      </c>
      <c r="E13" s="15" t="s">
        <v>12</v>
      </c>
      <c r="F13" s="29">
        <v>0.6875</v>
      </c>
      <c r="G13" s="15" t="s">
        <v>328</v>
      </c>
      <c r="H13" s="29">
        <v>0.70967741935483875</v>
      </c>
      <c r="I13" s="15" t="s">
        <v>12</v>
      </c>
      <c r="J13" s="29">
        <v>0.6875</v>
      </c>
      <c r="K13" s="15" t="s">
        <v>320</v>
      </c>
      <c r="L13" s="29">
        <v>0.74193548387096775</v>
      </c>
      <c r="M13" s="15" t="s">
        <v>12</v>
      </c>
      <c r="N13" s="29">
        <v>0.6875</v>
      </c>
      <c r="O13" s="15" t="s">
        <v>269</v>
      </c>
      <c r="P13" s="29">
        <v>0.73076923076923073</v>
      </c>
    </row>
    <row r="14" spans="1:16" x14ac:dyDescent="0.25">
      <c r="A14" s="15" t="s">
        <v>9</v>
      </c>
      <c r="B14" s="29">
        <v>0.6875</v>
      </c>
      <c r="C14" s="15" t="s">
        <v>332</v>
      </c>
      <c r="D14" s="29">
        <v>0.63157894736842102</v>
      </c>
      <c r="E14" s="15" t="s">
        <v>9</v>
      </c>
      <c r="F14" s="29">
        <v>0.6875</v>
      </c>
      <c r="G14" s="15" t="s">
        <v>315</v>
      </c>
      <c r="H14" s="29">
        <v>0.70967741935483875</v>
      </c>
      <c r="I14" s="15" t="s">
        <v>9</v>
      </c>
      <c r="J14" s="29">
        <v>0.6875</v>
      </c>
      <c r="K14" s="15" t="s">
        <v>334</v>
      </c>
      <c r="L14" s="29">
        <v>0.64516129032258063</v>
      </c>
      <c r="M14" s="15" t="s">
        <v>9</v>
      </c>
      <c r="N14" s="29">
        <v>0.6875</v>
      </c>
      <c r="O14" s="15" t="s">
        <v>326</v>
      </c>
      <c r="P14" s="29">
        <v>0.69230769230769229</v>
      </c>
    </row>
    <row r="15" spans="1:16" x14ac:dyDescent="0.25">
      <c r="A15" s="14" t="s">
        <v>46</v>
      </c>
      <c r="B15" s="29">
        <v>0.6875</v>
      </c>
      <c r="C15" s="14" t="s">
        <v>31</v>
      </c>
      <c r="D15" s="29">
        <v>0.61403508771929827</v>
      </c>
      <c r="E15" s="15" t="s">
        <v>46</v>
      </c>
      <c r="F15" s="29">
        <v>0.6875</v>
      </c>
      <c r="G15" s="14" t="s">
        <v>269</v>
      </c>
      <c r="H15" s="29">
        <v>0.70967741935483875</v>
      </c>
      <c r="I15" s="14" t="s">
        <v>46</v>
      </c>
      <c r="J15" s="29">
        <v>0.6875</v>
      </c>
      <c r="K15" s="15" t="s">
        <v>317</v>
      </c>
      <c r="L15" s="29">
        <v>0.58064516129032262</v>
      </c>
      <c r="M15" s="15" t="s">
        <v>46</v>
      </c>
      <c r="N15" s="29">
        <v>0.6875</v>
      </c>
      <c r="O15" s="15" t="s">
        <v>333</v>
      </c>
      <c r="P15" s="29">
        <v>0.69230769230769229</v>
      </c>
    </row>
    <row r="16" spans="1:16" x14ac:dyDescent="0.25">
      <c r="A16" s="14" t="s">
        <v>23</v>
      </c>
      <c r="B16" s="29">
        <v>0.6875</v>
      </c>
      <c r="C16" s="14" t="s">
        <v>23</v>
      </c>
      <c r="D16" s="29">
        <v>0.61403508771929827</v>
      </c>
      <c r="E16" s="15" t="s">
        <v>23</v>
      </c>
      <c r="F16" s="29">
        <v>0.6875</v>
      </c>
      <c r="G16" s="15" t="s">
        <v>333</v>
      </c>
      <c r="H16" s="29">
        <v>0.67741935483870963</v>
      </c>
      <c r="I16" s="15" t="s">
        <v>23</v>
      </c>
      <c r="J16" s="29">
        <v>0.6875</v>
      </c>
      <c r="K16" s="15" t="s">
        <v>312</v>
      </c>
      <c r="L16" s="29">
        <v>0.58064516129032262</v>
      </c>
      <c r="M16" s="15" t="s">
        <v>23</v>
      </c>
      <c r="N16" s="29">
        <v>0.6875</v>
      </c>
      <c r="O16" s="15" t="s">
        <v>320</v>
      </c>
      <c r="P16" s="29">
        <v>0.65384615384615385</v>
      </c>
    </row>
    <row r="17" spans="1:16" x14ac:dyDescent="0.25">
      <c r="A17" s="14" t="s">
        <v>21</v>
      </c>
      <c r="B17" s="29">
        <v>0.65625</v>
      </c>
      <c r="C17" s="14" t="s">
        <v>34</v>
      </c>
      <c r="D17" s="29">
        <v>0.56140350877192979</v>
      </c>
      <c r="E17" s="15" t="s">
        <v>21</v>
      </c>
      <c r="F17" s="29">
        <v>0.65625</v>
      </c>
      <c r="G17" s="15" t="s">
        <v>323</v>
      </c>
      <c r="H17" s="29">
        <v>0.64516129032258063</v>
      </c>
      <c r="I17" s="15" t="s">
        <v>21</v>
      </c>
      <c r="J17" s="29">
        <v>0.65625</v>
      </c>
      <c r="K17" s="15" t="s">
        <v>326</v>
      </c>
      <c r="L17" s="29">
        <v>0.58064516129032262</v>
      </c>
      <c r="M17" s="15" t="s">
        <v>21</v>
      </c>
      <c r="N17" s="29">
        <v>0.65625</v>
      </c>
      <c r="O17" s="15" t="s">
        <v>303</v>
      </c>
      <c r="P17" s="29">
        <v>0.65384615384615385</v>
      </c>
    </row>
    <row r="18" spans="1:16" x14ac:dyDescent="0.25">
      <c r="A18" s="14" t="s">
        <v>269</v>
      </c>
      <c r="B18" s="29">
        <v>0.65625</v>
      </c>
      <c r="C18" s="15" t="s">
        <v>331</v>
      </c>
      <c r="D18" s="29">
        <v>0.54385964912280704</v>
      </c>
      <c r="E18" s="14" t="s">
        <v>269</v>
      </c>
      <c r="F18" s="29">
        <v>0.65625</v>
      </c>
      <c r="G18" s="15" t="s">
        <v>304</v>
      </c>
      <c r="H18" s="29">
        <v>0.61290322580645162</v>
      </c>
      <c r="I18" s="14" t="s">
        <v>269</v>
      </c>
      <c r="J18" s="29">
        <v>0.65625</v>
      </c>
      <c r="K18" s="15" t="s">
        <v>328</v>
      </c>
      <c r="L18" s="29">
        <v>0.58064516129032262</v>
      </c>
      <c r="M18" s="14" t="s">
        <v>269</v>
      </c>
      <c r="N18" s="29">
        <v>0.65625</v>
      </c>
      <c r="O18" s="15" t="s">
        <v>330</v>
      </c>
      <c r="P18" s="29">
        <v>0.65384615384615385</v>
      </c>
    </row>
    <row r="19" spans="1:16" x14ac:dyDescent="0.25">
      <c r="A19" s="15" t="s">
        <v>10</v>
      </c>
      <c r="B19" s="29">
        <v>0.65625</v>
      </c>
      <c r="C19" s="14" t="s">
        <v>21</v>
      </c>
      <c r="D19" s="29">
        <v>0.52631578947368418</v>
      </c>
      <c r="E19" s="15" t="s">
        <v>10</v>
      </c>
      <c r="F19" s="29">
        <v>0.65625</v>
      </c>
      <c r="G19" s="15" t="s">
        <v>300</v>
      </c>
      <c r="H19" s="29">
        <v>0.58064516129032262</v>
      </c>
      <c r="I19" s="15" t="s">
        <v>10</v>
      </c>
      <c r="J19" s="29">
        <v>0.65625</v>
      </c>
      <c r="K19" s="15" t="s">
        <v>315</v>
      </c>
      <c r="L19" s="29">
        <v>0.58064516129032262</v>
      </c>
      <c r="M19" s="15" t="s">
        <v>10</v>
      </c>
      <c r="N19" s="29">
        <v>0.65625</v>
      </c>
      <c r="O19" s="15" t="s">
        <v>321</v>
      </c>
      <c r="P19" s="29">
        <v>0.61538461538461542</v>
      </c>
    </row>
    <row r="20" spans="1:16" x14ac:dyDescent="0.25">
      <c r="A20" s="14" t="s">
        <v>28</v>
      </c>
      <c r="B20" s="29">
        <v>0.625</v>
      </c>
      <c r="C20" s="14" t="s">
        <v>28</v>
      </c>
      <c r="D20" s="29">
        <v>0.49122807017543857</v>
      </c>
      <c r="E20" s="15" t="s">
        <v>28</v>
      </c>
      <c r="F20" s="29">
        <v>0.625</v>
      </c>
      <c r="G20" s="15" t="s">
        <v>334</v>
      </c>
      <c r="H20" s="29">
        <v>0.58064516129032262</v>
      </c>
      <c r="I20" s="15" t="s">
        <v>28</v>
      </c>
      <c r="J20" s="29">
        <v>0.625</v>
      </c>
      <c r="K20" s="14" t="s">
        <v>79</v>
      </c>
      <c r="L20" s="29">
        <v>0.54838709677419351</v>
      </c>
      <c r="M20" s="14" t="s">
        <v>28</v>
      </c>
      <c r="N20" s="29">
        <v>0.625</v>
      </c>
      <c r="O20" s="15" t="s">
        <v>248</v>
      </c>
      <c r="P20" s="29">
        <v>0.61538461538461542</v>
      </c>
    </row>
    <row r="21" spans="1:16" x14ac:dyDescent="0.25">
      <c r="A21" s="15" t="s">
        <v>11</v>
      </c>
      <c r="B21" s="29">
        <v>0.625</v>
      </c>
      <c r="C21" s="15" t="s">
        <v>247</v>
      </c>
      <c r="D21" s="29">
        <v>0.47368421052631576</v>
      </c>
      <c r="E21" s="15" t="s">
        <v>11</v>
      </c>
      <c r="F21" s="29">
        <v>0.625</v>
      </c>
      <c r="G21" s="15" t="s">
        <v>299</v>
      </c>
      <c r="H21" s="29">
        <v>0.54838709677419351</v>
      </c>
      <c r="I21" s="15" t="s">
        <v>11</v>
      </c>
      <c r="J21" s="29">
        <v>0.625</v>
      </c>
      <c r="K21" s="15" t="s">
        <v>331</v>
      </c>
      <c r="L21" s="29">
        <v>0.54838709677419351</v>
      </c>
      <c r="M21" s="15" t="s">
        <v>11</v>
      </c>
      <c r="N21" s="29">
        <v>0.625</v>
      </c>
      <c r="O21" s="15" t="s">
        <v>310</v>
      </c>
      <c r="P21" s="29">
        <v>0.57692307692307687</v>
      </c>
    </row>
    <row r="22" spans="1:16" x14ac:dyDescent="0.25">
      <c r="A22" s="15" t="s">
        <v>25</v>
      </c>
      <c r="B22" s="29">
        <v>0.5625</v>
      </c>
      <c r="C22" s="15" t="s">
        <v>334</v>
      </c>
      <c r="D22" s="29">
        <v>0.47368421052631576</v>
      </c>
      <c r="E22" s="14" t="s">
        <v>25</v>
      </c>
      <c r="F22" s="29">
        <v>0.5625</v>
      </c>
      <c r="G22" s="15" t="s">
        <v>317</v>
      </c>
      <c r="H22" s="29">
        <v>0.4838709677419355</v>
      </c>
      <c r="I22" s="15" t="s">
        <v>25</v>
      </c>
      <c r="J22" s="29">
        <v>0.5625</v>
      </c>
      <c r="K22" s="15" t="s">
        <v>333</v>
      </c>
      <c r="L22" s="29">
        <v>0.54838709677419351</v>
      </c>
      <c r="M22" s="15" t="s">
        <v>25</v>
      </c>
      <c r="N22" s="29">
        <v>0.5625</v>
      </c>
      <c r="O22" s="15" t="s">
        <v>200</v>
      </c>
      <c r="P22" s="29">
        <v>0.57692307692307687</v>
      </c>
    </row>
    <row r="23" spans="1:16" x14ac:dyDescent="0.25">
      <c r="A23" s="15" t="s">
        <v>13</v>
      </c>
      <c r="B23" s="29">
        <v>0.5625</v>
      </c>
      <c r="C23" s="15" t="s">
        <v>249</v>
      </c>
      <c r="D23" s="29">
        <v>0.45614035087719296</v>
      </c>
      <c r="E23" s="15" t="s">
        <v>13</v>
      </c>
      <c r="F23" s="29">
        <v>0.5625</v>
      </c>
      <c r="G23" s="15" t="s">
        <v>324</v>
      </c>
      <c r="H23" s="29">
        <v>0.45161290322580644</v>
      </c>
      <c r="I23" s="15" t="s">
        <v>13</v>
      </c>
      <c r="J23" s="29">
        <v>0.5625</v>
      </c>
      <c r="K23" s="15" t="s">
        <v>330</v>
      </c>
      <c r="L23" s="29">
        <v>0.54838709677419351</v>
      </c>
      <c r="M23" s="15" t="s">
        <v>13</v>
      </c>
      <c r="N23" s="29">
        <v>0.5625</v>
      </c>
      <c r="O23" s="15" t="s">
        <v>220</v>
      </c>
      <c r="P23" s="29">
        <v>0.53846153846153844</v>
      </c>
    </row>
    <row r="24" spans="1:16" x14ac:dyDescent="0.25">
      <c r="A24" s="15" t="s">
        <v>17</v>
      </c>
      <c r="B24" s="29">
        <v>0.5625</v>
      </c>
      <c r="C24" s="15" t="s">
        <v>319</v>
      </c>
      <c r="D24" s="29">
        <v>0.43859649122807015</v>
      </c>
      <c r="E24" s="15" t="s">
        <v>17</v>
      </c>
      <c r="F24" s="29">
        <v>0.5625</v>
      </c>
      <c r="G24" s="15" t="s">
        <v>331</v>
      </c>
      <c r="H24" s="29">
        <v>0.45161290322580644</v>
      </c>
      <c r="I24" s="15" t="s">
        <v>17</v>
      </c>
      <c r="J24" s="29">
        <v>0.5625</v>
      </c>
      <c r="K24" s="15" t="s">
        <v>327</v>
      </c>
      <c r="L24" s="29">
        <v>0.5161290322580645</v>
      </c>
      <c r="M24" s="15" t="s">
        <v>17</v>
      </c>
      <c r="N24" s="29">
        <v>0.5625</v>
      </c>
      <c r="O24" s="15" t="s">
        <v>335</v>
      </c>
      <c r="P24" s="29">
        <v>0.53846153846153844</v>
      </c>
    </row>
    <row r="25" spans="1:16" x14ac:dyDescent="0.25">
      <c r="A25" s="14" t="s">
        <v>34</v>
      </c>
      <c r="B25" s="29">
        <v>0.53125</v>
      </c>
      <c r="C25" s="15" t="s">
        <v>327</v>
      </c>
      <c r="D25" s="29">
        <v>0.42105263157894735</v>
      </c>
      <c r="E25" s="15" t="s">
        <v>34</v>
      </c>
      <c r="F25" s="29">
        <v>0.53125</v>
      </c>
      <c r="G25" s="14" t="s">
        <v>79</v>
      </c>
      <c r="H25" s="29">
        <v>0.41935483870967744</v>
      </c>
      <c r="I25" s="15" t="s">
        <v>34</v>
      </c>
      <c r="J25" s="29">
        <v>0.53125</v>
      </c>
      <c r="K25" s="15" t="s">
        <v>329</v>
      </c>
      <c r="L25" s="29">
        <v>0.4838709677419355</v>
      </c>
      <c r="M25" s="15" t="s">
        <v>34</v>
      </c>
      <c r="N25" s="29">
        <v>0.53125</v>
      </c>
      <c r="O25" s="15" t="s">
        <v>111</v>
      </c>
      <c r="P25" s="29">
        <v>0.53846153846153844</v>
      </c>
    </row>
    <row r="26" spans="1:16" x14ac:dyDescent="0.25">
      <c r="A26" s="14" t="s">
        <v>295</v>
      </c>
      <c r="B26" s="29">
        <v>0.53125</v>
      </c>
      <c r="C26" s="15" t="s">
        <v>330</v>
      </c>
      <c r="D26" s="29">
        <v>0.42105263157894735</v>
      </c>
      <c r="E26" s="14" t="s">
        <v>295</v>
      </c>
      <c r="F26" s="29">
        <v>0.53125</v>
      </c>
      <c r="G26" s="15" t="s">
        <v>329</v>
      </c>
      <c r="H26" s="29">
        <v>0.41935483870967744</v>
      </c>
      <c r="I26" s="14" t="s">
        <v>295</v>
      </c>
      <c r="J26" s="29">
        <v>0.53125</v>
      </c>
      <c r="K26" s="14" t="s">
        <v>295</v>
      </c>
      <c r="L26" s="29">
        <v>0.4838709677419355</v>
      </c>
      <c r="M26" s="14" t="s">
        <v>295</v>
      </c>
      <c r="N26" s="29">
        <v>0.53125</v>
      </c>
      <c r="O26" s="15" t="s">
        <v>331</v>
      </c>
      <c r="P26" s="29">
        <v>0.53846153846153844</v>
      </c>
    </row>
    <row r="27" spans="1:16" x14ac:dyDescent="0.25">
      <c r="A27" s="15" t="s">
        <v>16</v>
      </c>
      <c r="B27" s="29">
        <v>0.53125</v>
      </c>
      <c r="C27" s="15" t="s">
        <v>268</v>
      </c>
      <c r="D27" s="29">
        <v>0.40350877192982454</v>
      </c>
      <c r="E27" s="15" t="s">
        <v>16</v>
      </c>
      <c r="F27" s="29">
        <v>0.53125</v>
      </c>
      <c r="G27" s="15" t="s">
        <v>312</v>
      </c>
      <c r="H27" s="29">
        <v>0.41935483870967744</v>
      </c>
      <c r="I27" s="15" t="s">
        <v>16</v>
      </c>
      <c r="J27" s="29">
        <v>0.53125</v>
      </c>
      <c r="K27" s="15" t="s">
        <v>278</v>
      </c>
      <c r="L27" s="29">
        <v>0.4838709677419355</v>
      </c>
      <c r="M27" s="15" t="s">
        <v>16</v>
      </c>
      <c r="N27" s="29">
        <v>0.53125</v>
      </c>
      <c r="O27" s="15" t="s">
        <v>287</v>
      </c>
      <c r="P27" s="29">
        <v>0.5</v>
      </c>
    </row>
    <row r="28" spans="1:16" x14ac:dyDescent="0.25">
      <c r="A28" s="15" t="s">
        <v>79</v>
      </c>
      <c r="B28" s="29">
        <v>0.46875</v>
      </c>
      <c r="C28" s="15" t="s">
        <v>335</v>
      </c>
      <c r="D28" s="29">
        <v>0.38596491228070173</v>
      </c>
      <c r="E28" s="14" t="s">
        <v>79</v>
      </c>
      <c r="F28" s="29">
        <v>0.46875</v>
      </c>
      <c r="G28" s="15" t="s">
        <v>326</v>
      </c>
      <c r="H28" s="29">
        <v>0.41935483870967744</v>
      </c>
      <c r="I28" s="14" t="s">
        <v>79</v>
      </c>
      <c r="J28" s="29">
        <v>0.46875</v>
      </c>
      <c r="K28" s="14" t="s">
        <v>31</v>
      </c>
      <c r="L28" s="29">
        <v>0.45161290322580644</v>
      </c>
      <c r="M28" s="15" t="s">
        <v>79</v>
      </c>
      <c r="N28" s="29">
        <v>0.46875</v>
      </c>
      <c r="O28" s="15" t="s">
        <v>329</v>
      </c>
      <c r="P28" s="29">
        <v>0.5</v>
      </c>
    </row>
    <row r="29" spans="1:16" x14ac:dyDescent="0.25">
      <c r="A29" s="15" t="s">
        <v>24</v>
      </c>
      <c r="B29" s="29">
        <v>0.46875</v>
      </c>
      <c r="C29" s="15" t="s">
        <v>325</v>
      </c>
      <c r="D29" s="29">
        <v>0.36842105263157893</v>
      </c>
      <c r="E29" s="15" t="s">
        <v>24</v>
      </c>
      <c r="F29" s="29">
        <v>0.46875</v>
      </c>
      <c r="G29" s="14" t="s">
        <v>15</v>
      </c>
      <c r="H29" s="29">
        <v>0.41935483870967744</v>
      </c>
      <c r="I29" s="15" t="s">
        <v>24</v>
      </c>
      <c r="J29" s="29">
        <v>0.46875</v>
      </c>
      <c r="K29" s="15" t="s">
        <v>296</v>
      </c>
      <c r="L29" s="29">
        <v>0.45161290322580644</v>
      </c>
      <c r="M29" s="15" t="s">
        <v>24</v>
      </c>
      <c r="N29" s="29">
        <v>0.46875</v>
      </c>
      <c r="O29" s="14" t="s">
        <v>28</v>
      </c>
      <c r="P29" s="29">
        <v>0.5</v>
      </c>
    </row>
    <row r="30" spans="1:16" x14ac:dyDescent="0.25">
      <c r="A30" s="15" t="s">
        <v>22</v>
      </c>
      <c r="B30" s="29">
        <v>0.46875</v>
      </c>
      <c r="C30" s="15" t="s">
        <v>316</v>
      </c>
      <c r="D30" s="29">
        <v>0.36842105263157893</v>
      </c>
      <c r="E30" s="15" t="s">
        <v>22</v>
      </c>
      <c r="F30" s="29">
        <v>0.46875</v>
      </c>
      <c r="G30" s="15" t="s">
        <v>322</v>
      </c>
      <c r="H30" s="29">
        <v>0.38709677419354838</v>
      </c>
      <c r="I30" s="15" t="s">
        <v>22</v>
      </c>
      <c r="J30" s="29">
        <v>0.46875</v>
      </c>
      <c r="K30" s="14" t="s">
        <v>15</v>
      </c>
      <c r="L30" s="29">
        <v>0.45161290322580644</v>
      </c>
      <c r="M30" s="15" t="s">
        <v>22</v>
      </c>
      <c r="N30" s="29">
        <v>0.46875</v>
      </c>
      <c r="O30" s="14" t="s">
        <v>49</v>
      </c>
      <c r="P30" s="29">
        <v>0.5</v>
      </c>
    </row>
    <row r="31" spans="1:16" x14ac:dyDescent="0.25">
      <c r="A31" s="14" t="s">
        <v>29</v>
      </c>
      <c r="B31" s="29">
        <v>0.46875</v>
      </c>
      <c r="C31" s="15" t="s">
        <v>257</v>
      </c>
      <c r="D31" s="29">
        <v>0.35087719298245612</v>
      </c>
      <c r="E31" s="15" t="s">
        <v>29</v>
      </c>
      <c r="F31" s="29">
        <v>0.46875</v>
      </c>
      <c r="G31" s="14" t="s">
        <v>25</v>
      </c>
      <c r="H31" s="29">
        <v>0.35483870967741937</v>
      </c>
      <c r="I31" s="15" t="s">
        <v>29</v>
      </c>
      <c r="J31" s="29">
        <v>0.46875</v>
      </c>
      <c r="K31" s="15" t="s">
        <v>297</v>
      </c>
      <c r="L31" s="29">
        <v>0.41935483870967744</v>
      </c>
      <c r="M31" s="15" t="s">
        <v>29</v>
      </c>
      <c r="N31" s="29">
        <v>0.46875</v>
      </c>
      <c r="O31" s="15" t="s">
        <v>77</v>
      </c>
      <c r="P31" s="29">
        <v>0.46153846153846156</v>
      </c>
    </row>
    <row r="32" spans="1:16" x14ac:dyDescent="0.25">
      <c r="A32" s="15" t="s">
        <v>20</v>
      </c>
      <c r="B32" s="29">
        <v>0.40625</v>
      </c>
      <c r="C32" s="15" t="s">
        <v>314</v>
      </c>
      <c r="D32" s="29">
        <v>0.35087719298245612</v>
      </c>
      <c r="E32" s="15" t="s">
        <v>20</v>
      </c>
      <c r="F32" s="29">
        <v>0.40625</v>
      </c>
      <c r="G32" s="15" t="s">
        <v>306</v>
      </c>
      <c r="H32" s="29">
        <v>0.35483870967741937</v>
      </c>
      <c r="I32" s="15" t="s">
        <v>20</v>
      </c>
      <c r="J32" s="29">
        <v>0.40625</v>
      </c>
      <c r="K32" s="15" t="s">
        <v>292</v>
      </c>
      <c r="L32" s="29">
        <v>0.41935483870967744</v>
      </c>
      <c r="M32" s="15" t="s">
        <v>20</v>
      </c>
      <c r="N32" s="29">
        <v>0.40625</v>
      </c>
      <c r="O32" s="15" t="s">
        <v>38</v>
      </c>
      <c r="P32" s="29">
        <v>0.46153846153846156</v>
      </c>
    </row>
    <row r="33" spans="1:16" x14ac:dyDescent="0.25">
      <c r="A33" s="15" t="s">
        <v>18</v>
      </c>
      <c r="B33" s="29">
        <v>0.375</v>
      </c>
      <c r="C33" s="15" t="s">
        <v>329</v>
      </c>
      <c r="D33" s="29">
        <v>0.33333333333333331</v>
      </c>
      <c r="E33" s="15" t="s">
        <v>18</v>
      </c>
      <c r="F33" s="29">
        <v>0.375</v>
      </c>
      <c r="G33" s="15" t="s">
        <v>311</v>
      </c>
      <c r="H33" s="29">
        <v>0.35483870967741937</v>
      </c>
      <c r="I33" s="15" t="s">
        <v>18</v>
      </c>
      <c r="J33" s="29">
        <v>0.375</v>
      </c>
      <c r="K33" s="15" t="s">
        <v>271</v>
      </c>
      <c r="L33" s="29">
        <v>0.41935483870967744</v>
      </c>
      <c r="M33" s="15" t="s">
        <v>18</v>
      </c>
      <c r="N33" s="29">
        <v>0.375</v>
      </c>
      <c r="O33" s="15" t="s">
        <v>322</v>
      </c>
      <c r="P33" s="29">
        <v>0.42307692307692307</v>
      </c>
    </row>
    <row r="34" spans="1:16" x14ac:dyDescent="0.25">
      <c r="A34" s="15" t="s">
        <v>19</v>
      </c>
      <c r="B34" s="29">
        <v>0.375</v>
      </c>
      <c r="C34" s="14" t="s">
        <v>29</v>
      </c>
      <c r="D34" s="29">
        <v>0.31578947368421051</v>
      </c>
      <c r="E34" s="15" t="s">
        <v>19</v>
      </c>
      <c r="F34" s="29">
        <v>0.375</v>
      </c>
      <c r="G34" s="15" t="s">
        <v>313</v>
      </c>
      <c r="H34" s="29">
        <v>0.35483870967741937</v>
      </c>
      <c r="I34" s="15" t="s">
        <v>19</v>
      </c>
      <c r="J34" s="29">
        <v>0.375</v>
      </c>
      <c r="K34" s="15" t="s">
        <v>290</v>
      </c>
      <c r="L34" s="29">
        <v>0.41935483870967744</v>
      </c>
      <c r="M34" s="15" t="s">
        <v>19</v>
      </c>
      <c r="N34" s="29">
        <v>0.375</v>
      </c>
      <c r="O34" s="15" t="s">
        <v>297</v>
      </c>
      <c r="P34" s="29">
        <v>0.38461538461538464</v>
      </c>
    </row>
    <row r="35" spans="1:16" x14ac:dyDescent="0.25">
      <c r="A35" s="15" t="s">
        <v>41</v>
      </c>
      <c r="B35" s="29">
        <v>0.34375</v>
      </c>
      <c r="C35" s="15" t="s">
        <v>318</v>
      </c>
      <c r="D35" s="29">
        <v>0.2982456140350877</v>
      </c>
      <c r="E35" s="15" t="s">
        <v>41</v>
      </c>
      <c r="F35" s="29">
        <v>0.34375</v>
      </c>
      <c r="G35" s="15" t="s">
        <v>267</v>
      </c>
      <c r="H35" s="29">
        <v>0.32258064516129031</v>
      </c>
      <c r="I35" s="15" t="s">
        <v>41</v>
      </c>
      <c r="J35" s="29">
        <v>0.34375</v>
      </c>
      <c r="K35" s="15" t="s">
        <v>306</v>
      </c>
      <c r="L35" s="29">
        <v>0.41935483870967744</v>
      </c>
      <c r="M35" s="15" t="s">
        <v>41</v>
      </c>
      <c r="N35" s="29">
        <v>0.34375</v>
      </c>
      <c r="O35" s="15" t="s">
        <v>243</v>
      </c>
      <c r="P35" s="29">
        <v>0.38461538461538464</v>
      </c>
    </row>
    <row r="36" spans="1:16" x14ac:dyDescent="0.25">
      <c r="A36" s="15" t="s">
        <v>49</v>
      </c>
      <c r="B36" s="29">
        <v>0.3125</v>
      </c>
      <c r="C36" s="15" t="s">
        <v>305</v>
      </c>
      <c r="D36" s="29">
        <v>0.2982456140350877</v>
      </c>
      <c r="E36" s="15" t="s">
        <v>49</v>
      </c>
      <c r="F36" s="29">
        <v>0.3125</v>
      </c>
      <c r="G36" s="15" t="s">
        <v>270</v>
      </c>
      <c r="H36" s="29">
        <v>0.32258064516129031</v>
      </c>
      <c r="I36" s="15" t="s">
        <v>49</v>
      </c>
      <c r="J36" s="29">
        <v>0.3125</v>
      </c>
      <c r="K36" s="15" t="s">
        <v>248</v>
      </c>
      <c r="L36" s="29">
        <v>0.38709677419354838</v>
      </c>
      <c r="M36" s="14" t="s">
        <v>49</v>
      </c>
      <c r="N36" s="29">
        <v>0.3125</v>
      </c>
      <c r="O36" s="15" t="s">
        <v>312</v>
      </c>
      <c r="P36" s="29">
        <v>0.38461538461538464</v>
      </c>
    </row>
    <row r="37" spans="1:16" x14ac:dyDescent="0.25">
      <c r="A37" s="15" t="s">
        <v>33</v>
      </c>
      <c r="B37" s="29">
        <v>0.3125</v>
      </c>
      <c r="C37" s="15" t="s">
        <v>308</v>
      </c>
      <c r="D37" s="29">
        <v>0.2982456140350877</v>
      </c>
      <c r="E37" s="15" t="s">
        <v>33</v>
      </c>
      <c r="F37" s="29">
        <v>0.3125</v>
      </c>
      <c r="G37" s="15" t="s">
        <v>254</v>
      </c>
      <c r="H37" s="29">
        <v>0.32258064516129031</v>
      </c>
      <c r="I37" s="15" t="s">
        <v>33</v>
      </c>
      <c r="J37" s="29">
        <v>0.3125</v>
      </c>
      <c r="K37" s="14" t="s">
        <v>46</v>
      </c>
      <c r="L37" s="29">
        <v>0.38709677419354838</v>
      </c>
      <c r="M37" s="15" t="s">
        <v>33</v>
      </c>
      <c r="N37" s="29">
        <v>0.3125</v>
      </c>
      <c r="O37" s="15" t="s">
        <v>324</v>
      </c>
      <c r="P37" s="29">
        <v>0.38461538461538464</v>
      </c>
    </row>
    <row r="39" spans="1:16" x14ac:dyDescent="0.25">
      <c r="A39" s="14" t="s">
        <v>1011</v>
      </c>
      <c r="B39" s="27">
        <v>10</v>
      </c>
      <c r="E39" s="14" t="s">
        <v>1011</v>
      </c>
      <c r="F39" s="27">
        <v>6</v>
      </c>
      <c r="I39" s="14" t="s">
        <v>1011</v>
      </c>
      <c r="J39" s="27">
        <v>7</v>
      </c>
      <c r="M39" s="14" t="s">
        <v>1011</v>
      </c>
      <c r="N39">
        <v>5</v>
      </c>
    </row>
    <row r="40" spans="1:16" x14ac:dyDescent="0.25">
      <c r="A40" s="15" t="s">
        <v>1012</v>
      </c>
      <c r="B40" s="27">
        <v>20</v>
      </c>
      <c r="E40" s="15" t="s">
        <v>1012</v>
      </c>
      <c r="F40" s="27">
        <v>24</v>
      </c>
      <c r="I40" s="15" t="s">
        <v>1012</v>
      </c>
      <c r="J40" s="27">
        <v>23</v>
      </c>
      <c r="M40" s="15" t="s">
        <v>1012</v>
      </c>
      <c r="N40">
        <v>25</v>
      </c>
    </row>
    <row r="42" spans="1:16" s="4" customFormat="1" x14ac:dyDescent="0.25">
      <c r="B42" s="4" t="s">
        <v>1013</v>
      </c>
      <c r="F42" s="4" t="s">
        <v>1014</v>
      </c>
      <c r="J42" s="4" t="s">
        <v>1015</v>
      </c>
    </row>
    <row r="43" spans="1:16" x14ac:dyDescent="0.25">
      <c r="A43" t="s">
        <v>487</v>
      </c>
      <c r="B43" t="s">
        <v>1010</v>
      </c>
      <c r="C43" t="s">
        <v>488</v>
      </c>
      <c r="D43" t="s">
        <v>1010</v>
      </c>
      <c r="E43" t="s">
        <v>487</v>
      </c>
      <c r="F43" t="s">
        <v>1010</v>
      </c>
      <c r="G43" t="s">
        <v>489</v>
      </c>
      <c r="H43" t="s">
        <v>1010</v>
      </c>
      <c r="I43" t="s">
        <v>487</v>
      </c>
      <c r="J43" t="s">
        <v>1010</v>
      </c>
      <c r="K43" t="s">
        <v>490</v>
      </c>
      <c r="L43" t="s">
        <v>1010</v>
      </c>
    </row>
    <row r="44" spans="1:16" x14ac:dyDescent="0.25">
      <c r="A44" s="15" t="s">
        <v>309</v>
      </c>
      <c r="B44" s="29">
        <v>0.73684210526315785</v>
      </c>
      <c r="C44" s="14" t="s">
        <v>335</v>
      </c>
      <c r="D44" s="29">
        <v>0.90322580645161288</v>
      </c>
      <c r="E44" s="15" t="s">
        <v>309</v>
      </c>
      <c r="F44" s="29">
        <v>0.73684210526315785</v>
      </c>
      <c r="G44" s="15" t="s">
        <v>313</v>
      </c>
      <c r="H44" s="29">
        <v>0.93548387096774188</v>
      </c>
      <c r="I44" s="15" t="s">
        <v>309</v>
      </c>
      <c r="J44" s="29">
        <v>0.73684210526315785</v>
      </c>
      <c r="K44" s="15" t="s">
        <v>294</v>
      </c>
      <c r="L44" s="29">
        <v>1</v>
      </c>
    </row>
    <row r="45" spans="1:16" x14ac:dyDescent="0.25">
      <c r="A45" s="15" t="s">
        <v>46</v>
      </c>
      <c r="B45" s="29">
        <v>0.73684210526315785</v>
      </c>
      <c r="C45" s="14" t="s">
        <v>51</v>
      </c>
      <c r="D45" s="29">
        <v>0.87096774193548387</v>
      </c>
      <c r="E45" s="14" t="s">
        <v>46</v>
      </c>
      <c r="F45" s="29">
        <v>0.73684210526315785</v>
      </c>
      <c r="G45" s="15" t="s">
        <v>324</v>
      </c>
      <c r="H45" s="29">
        <v>0.87096774193548387</v>
      </c>
      <c r="I45" s="15" t="s">
        <v>46</v>
      </c>
      <c r="J45" s="29">
        <v>0.73684210526315785</v>
      </c>
      <c r="K45" s="14" t="s">
        <v>51</v>
      </c>
      <c r="L45" s="29">
        <v>0.84615384615384615</v>
      </c>
    </row>
    <row r="46" spans="1:16" x14ac:dyDescent="0.25">
      <c r="A46" s="14" t="s">
        <v>269</v>
      </c>
      <c r="B46" s="29">
        <v>0.73684210526315785</v>
      </c>
      <c r="C46" s="15" t="s">
        <v>291</v>
      </c>
      <c r="D46" s="29">
        <v>0.80645161290322576</v>
      </c>
      <c r="E46" s="14" t="s">
        <v>269</v>
      </c>
      <c r="F46" s="29">
        <v>0.73684210526315785</v>
      </c>
      <c r="G46" s="14" t="s">
        <v>51</v>
      </c>
      <c r="H46" s="29">
        <v>0.77419354838709675</v>
      </c>
      <c r="I46" s="14" t="s">
        <v>269</v>
      </c>
      <c r="J46" s="29">
        <v>0.73684210526315785</v>
      </c>
      <c r="K46" s="15" t="s">
        <v>306</v>
      </c>
      <c r="L46" s="29">
        <v>0.84615384615384615</v>
      </c>
    </row>
    <row r="47" spans="1:16" x14ac:dyDescent="0.25">
      <c r="A47" s="14" t="s">
        <v>295</v>
      </c>
      <c r="B47" s="29">
        <v>0.68421052631578949</v>
      </c>
      <c r="C47" s="14" t="s">
        <v>316</v>
      </c>
      <c r="D47" s="29">
        <v>0.80645161290322576</v>
      </c>
      <c r="E47" s="14" t="s">
        <v>295</v>
      </c>
      <c r="F47" s="29">
        <v>0.68421052631578949</v>
      </c>
      <c r="G47" s="14" t="s">
        <v>269</v>
      </c>
      <c r="H47" s="29">
        <v>0.77419354838709675</v>
      </c>
      <c r="I47" s="14" t="s">
        <v>295</v>
      </c>
      <c r="J47" s="29">
        <v>0.68421052631578949</v>
      </c>
      <c r="K47" s="14" t="s">
        <v>295</v>
      </c>
      <c r="L47" s="29">
        <v>0.76923076923076927</v>
      </c>
    </row>
    <row r="48" spans="1:16" x14ac:dyDescent="0.25">
      <c r="A48" s="14" t="s">
        <v>326</v>
      </c>
      <c r="B48" s="29">
        <v>0.66666666666666663</v>
      </c>
      <c r="C48" s="14" t="s">
        <v>295</v>
      </c>
      <c r="D48" s="29">
        <v>0.74193548387096775</v>
      </c>
      <c r="E48" s="14" t="s">
        <v>326</v>
      </c>
      <c r="F48" s="29">
        <v>0.66666666666666663</v>
      </c>
      <c r="G48" s="14" t="s">
        <v>335</v>
      </c>
      <c r="H48" s="29">
        <v>0.74193548387096775</v>
      </c>
      <c r="I48" s="14" t="s">
        <v>326</v>
      </c>
      <c r="J48" s="29">
        <v>0.66666666666666663</v>
      </c>
      <c r="K48" s="14" t="s">
        <v>334</v>
      </c>
      <c r="L48" s="29">
        <v>0.73076923076923073</v>
      </c>
    </row>
    <row r="49" spans="1:12" x14ac:dyDescent="0.25">
      <c r="A49" s="14" t="s">
        <v>51</v>
      </c>
      <c r="B49" s="29">
        <v>0.64912280701754388</v>
      </c>
      <c r="C49" s="15" t="s">
        <v>328</v>
      </c>
      <c r="D49" s="29">
        <v>0.70967741935483875</v>
      </c>
      <c r="E49" s="14" t="s">
        <v>51</v>
      </c>
      <c r="F49" s="29">
        <v>0.64912280701754388</v>
      </c>
      <c r="G49" s="14" t="s">
        <v>320</v>
      </c>
      <c r="H49" s="29">
        <v>0.74193548387096775</v>
      </c>
      <c r="I49" s="14" t="s">
        <v>51</v>
      </c>
      <c r="J49" s="29">
        <v>0.64912280701754388</v>
      </c>
      <c r="K49" s="14" t="s">
        <v>269</v>
      </c>
      <c r="L49" s="29">
        <v>0.73076923076923073</v>
      </c>
    </row>
    <row r="50" spans="1:12" x14ac:dyDescent="0.25">
      <c r="A50" s="15" t="s">
        <v>332</v>
      </c>
      <c r="B50" s="29">
        <v>0.63157894736842102</v>
      </c>
      <c r="C50" s="15" t="s">
        <v>315</v>
      </c>
      <c r="D50" s="29">
        <v>0.70967741935483875</v>
      </c>
      <c r="E50" s="15" t="s">
        <v>332</v>
      </c>
      <c r="F50" s="29">
        <v>0.63157894736842102</v>
      </c>
      <c r="G50" s="14" t="s">
        <v>334</v>
      </c>
      <c r="H50" s="29">
        <v>0.64516129032258063</v>
      </c>
      <c r="I50" s="15" t="s">
        <v>332</v>
      </c>
      <c r="J50" s="29">
        <v>0.63157894736842102</v>
      </c>
      <c r="K50" s="14" t="s">
        <v>326</v>
      </c>
      <c r="L50" s="29">
        <v>0.69230769230769229</v>
      </c>
    </row>
    <row r="51" spans="1:12" x14ac:dyDescent="0.25">
      <c r="A51" s="15" t="s">
        <v>31</v>
      </c>
      <c r="B51" s="29">
        <v>0.61403508771929827</v>
      </c>
      <c r="C51" s="14" t="s">
        <v>269</v>
      </c>
      <c r="D51" s="29">
        <v>0.70967741935483875</v>
      </c>
      <c r="E51" s="14" t="s">
        <v>31</v>
      </c>
      <c r="F51" s="29">
        <v>0.61403508771929827</v>
      </c>
      <c r="G51" s="15" t="s">
        <v>317</v>
      </c>
      <c r="H51" s="29">
        <v>0.58064516129032262</v>
      </c>
      <c r="I51" s="15" t="s">
        <v>31</v>
      </c>
      <c r="J51" s="29">
        <v>0.61403508771929827</v>
      </c>
      <c r="K51" s="15" t="s">
        <v>333</v>
      </c>
      <c r="L51" s="29">
        <v>0.69230769230769229</v>
      </c>
    </row>
    <row r="52" spans="1:12" x14ac:dyDescent="0.25">
      <c r="A52" s="15" t="s">
        <v>23</v>
      </c>
      <c r="B52" s="29">
        <v>0.61403508771929827</v>
      </c>
      <c r="C52" s="15" t="s">
        <v>333</v>
      </c>
      <c r="D52" s="29">
        <v>0.67741935483870963</v>
      </c>
      <c r="E52" s="15" t="s">
        <v>23</v>
      </c>
      <c r="F52" s="29">
        <v>0.61403508771929827</v>
      </c>
      <c r="G52" s="15" t="s">
        <v>312</v>
      </c>
      <c r="H52" s="29">
        <v>0.58064516129032262</v>
      </c>
      <c r="I52" s="15" t="s">
        <v>23</v>
      </c>
      <c r="J52" s="29">
        <v>0.61403508771929827</v>
      </c>
      <c r="K52" s="14" t="s">
        <v>320</v>
      </c>
      <c r="L52" s="29">
        <v>0.65384615384615385</v>
      </c>
    </row>
    <row r="53" spans="1:12" x14ac:dyDescent="0.25">
      <c r="A53" s="15" t="s">
        <v>34</v>
      </c>
      <c r="B53" s="29">
        <v>0.56140350877192979</v>
      </c>
      <c r="C53" s="15" t="s">
        <v>323</v>
      </c>
      <c r="D53" s="29">
        <v>0.64516129032258063</v>
      </c>
      <c r="E53" s="15" t="s">
        <v>34</v>
      </c>
      <c r="F53" s="29">
        <v>0.56140350877192979</v>
      </c>
      <c r="G53" s="14" t="s">
        <v>326</v>
      </c>
      <c r="H53" s="29">
        <v>0.58064516129032262</v>
      </c>
      <c r="I53" s="15" t="s">
        <v>34</v>
      </c>
      <c r="J53" s="29">
        <v>0.56140350877192979</v>
      </c>
      <c r="K53" s="15" t="s">
        <v>303</v>
      </c>
      <c r="L53" s="29">
        <v>0.65384615384615385</v>
      </c>
    </row>
    <row r="54" spans="1:12" x14ac:dyDescent="0.25">
      <c r="A54" s="14" t="s">
        <v>331</v>
      </c>
      <c r="B54" s="29">
        <v>0.54385964912280704</v>
      </c>
      <c r="C54" s="15" t="s">
        <v>304</v>
      </c>
      <c r="D54" s="29">
        <v>0.61290322580645162</v>
      </c>
      <c r="E54" s="14" t="s">
        <v>331</v>
      </c>
      <c r="F54" s="29">
        <v>0.54385964912280704</v>
      </c>
      <c r="G54" s="15" t="s">
        <v>328</v>
      </c>
      <c r="H54" s="29">
        <v>0.58064516129032262</v>
      </c>
      <c r="I54" s="15" t="s">
        <v>331</v>
      </c>
      <c r="J54" s="29">
        <v>0.54385964912280704</v>
      </c>
      <c r="K54" s="14" t="s">
        <v>330</v>
      </c>
      <c r="L54" s="29">
        <v>0.65384615384615385</v>
      </c>
    </row>
    <row r="55" spans="1:12" x14ac:dyDescent="0.25">
      <c r="A55" s="15" t="s">
        <v>21</v>
      </c>
      <c r="B55" s="29">
        <v>0.52631578947368418</v>
      </c>
      <c r="C55" s="15" t="s">
        <v>300</v>
      </c>
      <c r="D55" s="29">
        <v>0.58064516129032262</v>
      </c>
      <c r="E55" s="15" t="s">
        <v>21</v>
      </c>
      <c r="F55" s="29">
        <v>0.52631578947368418</v>
      </c>
      <c r="G55" s="15" t="s">
        <v>315</v>
      </c>
      <c r="H55" s="29">
        <v>0.58064516129032262</v>
      </c>
      <c r="I55" s="15" t="s">
        <v>21</v>
      </c>
      <c r="J55" s="29">
        <v>0.52631578947368418</v>
      </c>
      <c r="K55" s="15" t="s">
        <v>321</v>
      </c>
      <c r="L55" s="29">
        <v>0.61538461538461542</v>
      </c>
    </row>
    <row r="56" spans="1:12" x14ac:dyDescent="0.25">
      <c r="A56" s="15" t="s">
        <v>28</v>
      </c>
      <c r="B56" s="29">
        <v>0.49122807017543857</v>
      </c>
      <c r="C56" s="14" t="s">
        <v>334</v>
      </c>
      <c r="D56" s="29">
        <v>0.58064516129032262</v>
      </c>
      <c r="E56" s="15" t="s">
        <v>28</v>
      </c>
      <c r="F56" s="29">
        <v>0.49122807017543857</v>
      </c>
      <c r="G56" s="15" t="s">
        <v>79</v>
      </c>
      <c r="H56" s="29">
        <v>0.54838709677419351</v>
      </c>
      <c r="I56" s="14" t="s">
        <v>28</v>
      </c>
      <c r="J56" s="29">
        <v>0.49122807017543857</v>
      </c>
      <c r="K56" s="15" t="s">
        <v>248</v>
      </c>
      <c r="L56" s="29">
        <v>0.61538461538461542</v>
      </c>
    </row>
    <row r="57" spans="1:12" x14ac:dyDescent="0.25">
      <c r="A57" s="15" t="s">
        <v>247</v>
      </c>
      <c r="B57" s="29">
        <v>0.47368421052631576</v>
      </c>
      <c r="C57" s="15" t="s">
        <v>299</v>
      </c>
      <c r="D57" s="29">
        <v>0.54838709677419351</v>
      </c>
      <c r="E57" s="15" t="s">
        <v>247</v>
      </c>
      <c r="F57" s="29">
        <v>0.47368421052631576</v>
      </c>
      <c r="G57" s="14" t="s">
        <v>331</v>
      </c>
      <c r="H57" s="29">
        <v>0.54838709677419351</v>
      </c>
      <c r="I57" s="15" t="s">
        <v>247</v>
      </c>
      <c r="J57" s="29">
        <v>0.47368421052631576</v>
      </c>
      <c r="K57" s="15" t="s">
        <v>310</v>
      </c>
      <c r="L57" s="29">
        <v>0.57692307692307687</v>
      </c>
    </row>
    <row r="58" spans="1:12" x14ac:dyDescent="0.25">
      <c r="A58" s="14" t="s">
        <v>334</v>
      </c>
      <c r="B58" s="29">
        <v>0.47368421052631576</v>
      </c>
      <c r="C58" s="15" t="s">
        <v>317</v>
      </c>
      <c r="D58" s="29">
        <v>0.4838709677419355</v>
      </c>
      <c r="E58" s="14" t="s">
        <v>334</v>
      </c>
      <c r="F58" s="29">
        <v>0.47368421052631576</v>
      </c>
      <c r="G58" s="15" t="s">
        <v>333</v>
      </c>
      <c r="H58" s="29">
        <v>0.54838709677419351</v>
      </c>
      <c r="I58" s="14" t="s">
        <v>334</v>
      </c>
      <c r="J58" s="29">
        <v>0.47368421052631576</v>
      </c>
      <c r="K58" s="15" t="s">
        <v>200</v>
      </c>
      <c r="L58" s="29">
        <v>0.57692307692307687</v>
      </c>
    </row>
    <row r="59" spans="1:12" x14ac:dyDescent="0.25">
      <c r="A59" s="15" t="s">
        <v>249</v>
      </c>
      <c r="B59" s="29">
        <v>0.45614035087719296</v>
      </c>
      <c r="C59" s="15" t="s">
        <v>324</v>
      </c>
      <c r="D59" s="29">
        <v>0.45161290322580644</v>
      </c>
      <c r="E59" s="15" t="s">
        <v>249</v>
      </c>
      <c r="F59" s="29">
        <v>0.45614035087719296</v>
      </c>
      <c r="G59" s="15" t="s">
        <v>330</v>
      </c>
      <c r="H59" s="29">
        <v>0.54838709677419351</v>
      </c>
      <c r="I59" s="15" t="s">
        <v>249</v>
      </c>
      <c r="J59" s="29">
        <v>0.45614035087719296</v>
      </c>
      <c r="K59" s="15" t="s">
        <v>220</v>
      </c>
      <c r="L59" s="29">
        <v>0.53846153846153844</v>
      </c>
    </row>
    <row r="60" spans="1:12" x14ac:dyDescent="0.25">
      <c r="A60" s="15" t="s">
        <v>319</v>
      </c>
      <c r="B60" s="29">
        <v>0.43859649122807015</v>
      </c>
      <c r="C60" s="14" t="s">
        <v>331</v>
      </c>
      <c r="D60" s="29">
        <v>0.45161290322580644</v>
      </c>
      <c r="E60" s="15" t="s">
        <v>319</v>
      </c>
      <c r="F60" s="29">
        <v>0.43859649122807015</v>
      </c>
      <c r="G60" s="14" t="s">
        <v>327</v>
      </c>
      <c r="H60" s="29">
        <v>0.5161290322580645</v>
      </c>
      <c r="I60" s="15" t="s">
        <v>319</v>
      </c>
      <c r="J60" s="29">
        <v>0.43859649122807015</v>
      </c>
      <c r="K60" s="14" t="s">
        <v>335</v>
      </c>
      <c r="L60" s="29">
        <v>0.53846153846153844</v>
      </c>
    </row>
    <row r="61" spans="1:12" x14ac:dyDescent="0.25">
      <c r="A61" s="15" t="s">
        <v>327</v>
      </c>
      <c r="B61" s="29">
        <v>0.42105263157894735</v>
      </c>
      <c r="C61" s="15" t="s">
        <v>79</v>
      </c>
      <c r="D61" s="29">
        <v>0.41935483870967744</v>
      </c>
      <c r="E61" s="14" t="s">
        <v>327</v>
      </c>
      <c r="F61" s="29">
        <v>0.42105263157894735</v>
      </c>
      <c r="G61" s="14" t="s">
        <v>329</v>
      </c>
      <c r="H61" s="29">
        <v>0.4838709677419355</v>
      </c>
      <c r="I61" s="15" t="s">
        <v>327</v>
      </c>
      <c r="J61" s="29">
        <v>0.42105263157894735</v>
      </c>
      <c r="K61" s="15" t="s">
        <v>111</v>
      </c>
      <c r="L61" s="29">
        <v>0.53846153846153844</v>
      </c>
    </row>
    <row r="62" spans="1:12" x14ac:dyDescent="0.25">
      <c r="A62" s="15" t="s">
        <v>330</v>
      </c>
      <c r="B62" s="29">
        <v>0.42105263157894735</v>
      </c>
      <c r="C62" s="14" t="s">
        <v>329</v>
      </c>
      <c r="D62" s="29">
        <v>0.41935483870967744</v>
      </c>
      <c r="E62" s="15" t="s">
        <v>330</v>
      </c>
      <c r="F62" s="29">
        <v>0.42105263157894735</v>
      </c>
      <c r="G62" s="14" t="s">
        <v>295</v>
      </c>
      <c r="H62" s="29">
        <v>0.4838709677419355</v>
      </c>
      <c r="I62" t="s">
        <v>330</v>
      </c>
      <c r="J62" s="29">
        <v>0.42105263157894735</v>
      </c>
      <c r="K62" s="15" t="s">
        <v>331</v>
      </c>
      <c r="L62" s="29">
        <v>0.53846153846153844</v>
      </c>
    </row>
    <row r="63" spans="1:12" x14ac:dyDescent="0.25">
      <c r="A63" s="15" t="s">
        <v>268</v>
      </c>
      <c r="B63" s="29">
        <v>0.40350877192982454</v>
      </c>
      <c r="C63" s="15" t="s">
        <v>312</v>
      </c>
      <c r="D63" s="29">
        <v>0.41935483870967744</v>
      </c>
      <c r="E63" s="15" t="s">
        <v>268</v>
      </c>
      <c r="F63" s="29">
        <v>0.40350877192982454</v>
      </c>
      <c r="G63" s="15" t="s">
        <v>278</v>
      </c>
      <c r="H63" s="29">
        <v>0.4838709677419355</v>
      </c>
      <c r="I63" s="15" t="s">
        <v>268</v>
      </c>
      <c r="J63" s="29">
        <v>0.40350877192982454</v>
      </c>
      <c r="K63" s="15" t="s">
        <v>287</v>
      </c>
      <c r="L63" s="29">
        <v>0.5</v>
      </c>
    </row>
    <row r="64" spans="1:12" x14ac:dyDescent="0.25">
      <c r="A64" s="14" t="s">
        <v>335</v>
      </c>
      <c r="B64" s="29">
        <v>0.38596491228070173</v>
      </c>
      <c r="C64" s="14" t="s">
        <v>326</v>
      </c>
      <c r="D64" s="29">
        <v>0.41935483870967744</v>
      </c>
      <c r="E64" s="14" t="s">
        <v>335</v>
      </c>
      <c r="F64" s="29">
        <v>0.38596491228070173</v>
      </c>
      <c r="G64" s="14" t="s">
        <v>31</v>
      </c>
      <c r="H64" s="29">
        <v>0.45161290322580644</v>
      </c>
      <c r="I64" s="14" t="s">
        <v>335</v>
      </c>
      <c r="J64" s="29">
        <v>0.38596491228070173</v>
      </c>
      <c r="K64" s="14" t="s">
        <v>329</v>
      </c>
      <c r="L64" s="29">
        <v>0.5</v>
      </c>
    </row>
    <row r="65" spans="1:12" x14ac:dyDescent="0.25">
      <c r="A65" s="15" t="s">
        <v>325</v>
      </c>
      <c r="B65" s="29">
        <v>0.36842105263157893</v>
      </c>
      <c r="C65" s="15" t="s">
        <v>15</v>
      </c>
      <c r="D65" s="29">
        <v>0.41935483870967744</v>
      </c>
      <c r="E65" s="15" t="s">
        <v>325</v>
      </c>
      <c r="F65" s="29">
        <v>0.36842105263157893</v>
      </c>
      <c r="G65" s="15" t="s">
        <v>296</v>
      </c>
      <c r="H65" s="29">
        <v>0.45161290322580644</v>
      </c>
      <c r="I65" s="15" t="s">
        <v>325</v>
      </c>
      <c r="J65" s="29">
        <v>0.36842105263157893</v>
      </c>
      <c r="K65" s="14" t="s">
        <v>28</v>
      </c>
      <c r="L65" s="29">
        <v>0.5</v>
      </c>
    </row>
    <row r="66" spans="1:12" x14ac:dyDescent="0.25">
      <c r="A66" s="14" t="s">
        <v>316</v>
      </c>
      <c r="B66" s="29">
        <v>0.36842105263157893</v>
      </c>
      <c r="C66" s="15" t="s">
        <v>322</v>
      </c>
      <c r="D66" s="29">
        <v>0.38709677419354838</v>
      </c>
      <c r="E66" s="14" t="s">
        <v>316</v>
      </c>
      <c r="F66" s="29">
        <v>0.36842105263157893</v>
      </c>
      <c r="G66" s="15" t="s">
        <v>15</v>
      </c>
      <c r="H66" s="29">
        <v>0.45161290322580644</v>
      </c>
      <c r="I66" s="14" t="s">
        <v>316</v>
      </c>
      <c r="J66" s="29">
        <v>0.36842105263157893</v>
      </c>
      <c r="K66" s="15" t="s">
        <v>49</v>
      </c>
      <c r="L66" s="29">
        <v>0.5</v>
      </c>
    </row>
    <row r="67" spans="1:12" x14ac:dyDescent="0.25">
      <c r="A67" s="15" t="s">
        <v>257</v>
      </c>
      <c r="B67" s="29">
        <v>0.35087719298245612</v>
      </c>
      <c r="C67" t="s">
        <v>25</v>
      </c>
      <c r="D67" s="29">
        <v>0.35483870967741937</v>
      </c>
      <c r="E67" s="15" t="s">
        <v>257</v>
      </c>
      <c r="F67" s="29">
        <v>0.35087719298245612</v>
      </c>
      <c r="G67" s="15" t="s">
        <v>297</v>
      </c>
      <c r="H67" s="29">
        <v>0.41935483870967744</v>
      </c>
      <c r="I67" s="15" t="s">
        <v>257</v>
      </c>
      <c r="J67" s="29">
        <v>0.35087719298245612</v>
      </c>
      <c r="K67" s="15" t="s">
        <v>77</v>
      </c>
      <c r="L67" s="29">
        <v>0.46153846153846156</v>
      </c>
    </row>
    <row r="68" spans="1:12" x14ac:dyDescent="0.25">
      <c r="A68" s="15" t="s">
        <v>314</v>
      </c>
      <c r="B68" s="29">
        <v>0.35087719298245612</v>
      </c>
      <c r="C68" s="15" t="s">
        <v>306</v>
      </c>
      <c r="D68" s="29">
        <v>0.35483870967741937</v>
      </c>
      <c r="E68" s="15" t="s">
        <v>314</v>
      </c>
      <c r="F68" s="29">
        <v>0.35087719298245612</v>
      </c>
      <c r="G68" s="15" t="s">
        <v>292</v>
      </c>
      <c r="H68" s="29">
        <v>0.41935483870967744</v>
      </c>
      <c r="I68" s="15" t="s">
        <v>314</v>
      </c>
      <c r="J68" s="29">
        <v>0.35087719298245612</v>
      </c>
      <c r="K68" s="15" t="s">
        <v>38</v>
      </c>
      <c r="L68" s="29">
        <v>0.46153846153846156</v>
      </c>
    </row>
    <row r="69" spans="1:12" x14ac:dyDescent="0.25">
      <c r="A69" s="14" t="s">
        <v>329</v>
      </c>
      <c r="B69" s="29">
        <v>0.33333333333333331</v>
      </c>
      <c r="C69" s="15" t="s">
        <v>311</v>
      </c>
      <c r="D69" s="29">
        <v>0.35483870967741937</v>
      </c>
      <c r="E69" s="14" t="s">
        <v>329</v>
      </c>
      <c r="F69" s="29">
        <v>0.33333333333333331</v>
      </c>
      <c r="G69" s="15" t="s">
        <v>271</v>
      </c>
      <c r="H69" s="29">
        <v>0.41935483870967744</v>
      </c>
      <c r="I69" s="14" t="s">
        <v>329</v>
      </c>
      <c r="J69" s="29">
        <v>0.33333333333333331</v>
      </c>
      <c r="K69" s="15" t="s">
        <v>322</v>
      </c>
      <c r="L69" s="29">
        <v>0.42307692307692307</v>
      </c>
    </row>
    <row r="70" spans="1:12" x14ac:dyDescent="0.25">
      <c r="A70" s="15" t="s">
        <v>29</v>
      </c>
      <c r="B70" s="29">
        <v>0.31578947368421051</v>
      </c>
      <c r="C70" s="15" t="s">
        <v>313</v>
      </c>
      <c r="D70" s="29">
        <v>0.35483870967741937</v>
      </c>
      <c r="E70" s="15" t="s">
        <v>29</v>
      </c>
      <c r="F70" s="29">
        <v>0.31578947368421051</v>
      </c>
      <c r="G70" s="15" t="s">
        <v>290</v>
      </c>
      <c r="H70" s="29">
        <v>0.41935483870967744</v>
      </c>
      <c r="I70" s="15" t="s">
        <v>29</v>
      </c>
      <c r="J70" s="29">
        <v>0.31578947368421051</v>
      </c>
      <c r="K70" s="15" t="s">
        <v>297</v>
      </c>
      <c r="L70" s="29">
        <v>0.38461538461538464</v>
      </c>
    </row>
    <row r="71" spans="1:12" x14ac:dyDescent="0.25">
      <c r="A71" s="15" t="s">
        <v>318</v>
      </c>
      <c r="B71" s="29">
        <v>0.2982456140350877</v>
      </c>
      <c r="C71" s="15" t="s">
        <v>267</v>
      </c>
      <c r="D71" s="29">
        <v>0.32258064516129031</v>
      </c>
      <c r="E71" s="15" t="s">
        <v>318</v>
      </c>
      <c r="F71" s="29">
        <v>0.2982456140350877</v>
      </c>
      <c r="G71" s="15" t="s">
        <v>306</v>
      </c>
      <c r="H71" s="29">
        <v>0.41935483870967744</v>
      </c>
      <c r="I71" s="15" t="s">
        <v>318</v>
      </c>
      <c r="J71" s="29">
        <v>0.2982456140350877</v>
      </c>
      <c r="K71" s="15" t="s">
        <v>243</v>
      </c>
      <c r="L71" s="29">
        <v>0.38461538461538464</v>
      </c>
    </row>
    <row r="72" spans="1:12" x14ac:dyDescent="0.25">
      <c r="A72" s="15" t="s">
        <v>305</v>
      </c>
      <c r="B72" s="29">
        <v>0.2982456140350877</v>
      </c>
      <c r="C72" s="15" t="s">
        <v>270</v>
      </c>
      <c r="D72" s="29">
        <v>0.32258064516129031</v>
      </c>
      <c r="E72" s="15" t="s">
        <v>305</v>
      </c>
      <c r="F72" s="29">
        <v>0.2982456140350877</v>
      </c>
      <c r="G72" s="15" t="s">
        <v>248</v>
      </c>
      <c r="H72" s="29">
        <v>0.38709677419354838</v>
      </c>
      <c r="I72" s="15" t="s">
        <v>305</v>
      </c>
      <c r="J72" s="29">
        <v>0.2982456140350877</v>
      </c>
      <c r="K72" s="15" t="s">
        <v>312</v>
      </c>
      <c r="L72" s="29">
        <v>0.38461538461538464</v>
      </c>
    </row>
    <row r="73" spans="1:12" x14ac:dyDescent="0.25">
      <c r="A73" s="15" t="s">
        <v>308</v>
      </c>
      <c r="B73" s="29">
        <v>0.2982456140350877</v>
      </c>
      <c r="C73" s="15" t="s">
        <v>254</v>
      </c>
      <c r="D73" s="29">
        <v>0.32258064516129031</v>
      </c>
      <c r="E73" s="15" t="s">
        <v>308</v>
      </c>
      <c r="F73" s="29">
        <v>0.2982456140350877</v>
      </c>
      <c r="G73" s="14" t="s">
        <v>46</v>
      </c>
      <c r="H73" s="29">
        <v>0.38709677419354838</v>
      </c>
      <c r="I73" s="15" t="s">
        <v>308</v>
      </c>
      <c r="J73" s="29">
        <v>0.2982456140350877</v>
      </c>
      <c r="K73" s="15" t="s">
        <v>324</v>
      </c>
      <c r="L73" s="29">
        <v>0.38461538461538464</v>
      </c>
    </row>
    <row r="75" spans="1:12" x14ac:dyDescent="0.25">
      <c r="A75" s="14" t="s">
        <v>1011</v>
      </c>
      <c r="B75">
        <v>9</v>
      </c>
      <c r="E75" s="14" t="s">
        <v>1011</v>
      </c>
      <c r="F75">
        <v>12</v>
      </c>
      <c r="I75" s="14" t="s">
        <v>1011</v>
      </c>
      <c r="J75">
        <v>9</v>
      </c>
    </row>
    <row r="76" spans="1:12" x14ac:dyDescent="0.25">
      <c r="A76" s="15" t="s">
        <v>1012</v>
      </c>
      <c r="B76">
        <v>21</v>
      </c>
      <c r="E76" s="15" t="s">
        <v>1012</v>
      </c>
      <c r="F76">
        <v>18</v>
      </c>
      <c r="I76" s="15" t="s">
        <v>1012</v>
      </c>
      <c r="J76">
        <v>21</v>
      </c>
    </row>
    <row r="79" spans="1:12" s="4" customFormat="1" x14ac:dyDescent="0.25">
      <c r="B79" s="4" t="s">
        <v>1016</v>
      </c>
      <c r="F79" s="4" t="s">
        <v>1017</v>
      </c>
    </row>
    <row r="80" spans="1:12" x14ac:dyDescent="0.25">
      <c r="A80" t="s">
        <v>488</v>
      </c>
      <c r="B80" t="s">
        <v>1010</v>
      </c>
      <c r="C80" t="s">
        <v>489</v>
      </c>
      <c r="D80" t="s">
        <v>1010</v>
      </c>
      <c r="E80" t="s">
        <v>488</v>
      </c>
      <c r="F80" t="s">
        <v>1010</v>
      </c>
      <c r="G80" t="s">
        <v>490</v>
      </c>
      <c r="H80" t="s">
        <v>1010</v>
      </c>
    </row>
    <row r="81" spans="1:8" x14ac:dyDescent="0.25">
      <c r="A81" s="14" t="s">
        <v>335</v>
      </c>
      <c r="B81" s="29">
        <v>0.90322580645161288</v>
      </c>
      <c r="C81" s="14" t="s">
        <v>313</v>
      </c>
      <c r="D81" s="29">
        <v>0.93548387096774188</v>
      </c>
      <c r="E81" s="14" t="s">
        <v>335</v>
      </c>
      <c r="F81" s="29">
        <v>0.90322580645161288</v>
      </c>
      <c r="G81" s="15" t="s">
        <v>294</v>
      </c>
      <c r="H81" s="29">
        <v>1</v>
      </c>
    </row>
    <row r="82" spans="1:8" x14ac:dyDescent="0.25">
      <c r="A82" s="14" t="s">
        <v>51</v>
      </c>
      <c r="B82" s="29">
        <v>0.87096774193548387</v>
      </c>
      <c r="C82" s="14" t="s">
        <v>324</v>
      </c>
      <c r="D82" s="29">
        <v>0.87096774193548387</v>
      </c>
      <c r="E82" s="14" t="s">
        <v>51</v>
      </c>
      <c r="F82" s="29">
        <v>0.87096774193548387</v>
      </c>
      <c r="G82" s="14" t="s">
        <v>51</v>
      </c>
      <c r="H82" s="29">
        <v>0.84615384615384615</v>
      </c>
    </row>
    <row r="83" spans="1:8" x14ac:dyDescent="0.25">
      <c r="A83" s="15" t="s">
        <v>291</v>
      </c>
      <c r="B83" s="29">
        <v>0.80645161290322576</v>
      </c>
      <c r="C83" s="14" t="s">
        <v>51</v>
      </c>
      <c r="D83" s="29">
        <v>0.77419354838709675</v>
      </c>
      <c r="E83" s="15" t="s">
        <v>291</v>
      </c>
      <c r="F83" s="29">
        <v>0.80645161290322576</v>
      </c>
      <c r="G83" s="14" t="s">
        <v>306</v>
      </c>
      <c r="H83" s="29">
        <v>0.84615384615384615</v>
      </c>
    </row>
    <row r="84" spans="1:8" x14ac:dyDescent="0.25">
      <c r="A84" s="14" t="s">
        <v>316</v>
      </c>
      <c r="B84" s="29">
        <v>0.80645161290322576</v>
      </c>
      <c r="C84" s="14" t="s">
        <v>269</v>
      </c>
      <c r="D84" s="29">
        <v>0.77419354838709675</v>
      </c>
      <c r="E84" s="14" t="s">
        <v>316</v>
      </c>
      <c r="F84" s="29">
        <v>0.80645161290322576</v>
      </c>
      <c r="G84" s="14" t="s">
        <v>295</v>
      </c>
      <c r="H84" s="29">
        <v>0.76923076923076927</v>
      </c>
    </row>
    <row r="85" spans="1:8" x14ac:dyDescent="0.25">
      <c r="A85" s="14" t="s">
        <v>295</v>
      </c>
      <c r="B85" s="29">
        <v>0.74193548387096775</v>
      </c>
      <c r="C85" s="14" t="s">
        <v>335</v>
      </c>
      <c r="D85" s="29">
        <v>0.74193548387096775</v>
      </c>
      <c r="E85" s="14" t="s">
        <v>295</v>
      </c>
      <c r="F85" s="29">
        <v>0.74193548387096775</v>
      </c>
      <c r="G85" s="14" t="s">
        <v>334</v>
      </c>
      <c r="H85" s="29">
        <v>0.73076923076923073</v>
      </c>
    </row>
    <row r="86" spans="1:8" x14ac:dyDescent="0.25">
      <c r="A86" s="14" t="s">
        <v>328</v>
      </c>
      <c r="B86" s="29">
        <v>0.70967741935483875</v>
      </c>
      <c r="C86" s="14" t="s">
        <v>320</v>
      </c>
      <c r="D86" s="29">
        <v>0.74193548387096775</v>
      </c>
      <c r="E86" s="15" t="s">
        <v>328</v>
      </c>
      <c r="F86" s="29">
        <v>0.70967741935483875</v>
      </c>
      <c r="G86" s="14" t="s">
        <v>269</v>
      </c>
      <c r="H86" s="29">
        <v>0.73076923076923073</v>
      </c>
    </row>
    <row r="87" spans="1:8" x14ac:dyDescent="0.25">
      <c r="A87" s="14" t="s">
        <v>315</v>
      </c>
      <c r="B87" s="29">
        <v>0.70967741935483875</v>
      </c>
      <c r="C87" s="14" t="s">
        <v>334</v>
      </c>
      <c r="D87" s="29">
        <v>0.64516129032258063</v>
      </c>
      <c r="E87" s="15" t="s">
        <v>315</v>
      </c>
      <c r="F87" s="29">
        <v>0.70967741935483875</v>
      </c>
      <c r="G87" s="14" t="s">
        <v>326</v>
      </c>
      <c r="H87" s="29">
        <v>0.69230769230769229</v>
      </c>
    </row>
    <row r="88" spans="1:8" x14ac:dyDescent="0.25">
      <c r="A88" s="14" t="s">
        <v>269</v>
      </c>
      <c r="B88" s="29">
        <v>0.70967741935483875</v>
      </c>
      <c r="C88" s="14" t="s">
        <v>317</v>
      </c>
      <c r="D88" s="29">
        <v>0.58064516129032262</v>
      </c>
      <c r="E88" s="14" t="s">
        <v>269</v>
      </c>
      <c r="F88" s="29">
        <v>0.70967741935483875</v>
      </c>
      <c r="G88" s="14" t="s">
        <v>333</v>
      </c>
      <c r="H88" s="29">
        <v>0.69230769230769229</v>
      </c>
    </row>
    <row r="89" spans="1:8" x14ac:dyDescent="0.25">
      <c r="A89" s="15" t="s">
        <v>333</v>
      </c>
      <c r="B89" s="29">
        <v>0.67741935483870963</v>
      </c>
      <c r="C89" s="14" t="s">
        <v>312</v>
      </c>
      <c r="D89" s="29">
        <v>0.58064516129032262</v>
      </c>
      <c r="E89" s="14" t="s">
        <v>333</v>
      </c>
      <c r="F89" s="29">
        <v>0.67741935483870963</v>
      </c>
      <c r="G89" s="14" t="s">
        <v>320</v>
      </c>
      <c r="H89" s="29">
        <v>0.65384615384615385</v>
      </c>
    </row>
    <row r="90" spans="1:8" x14ac:dyDescent="0.25">
      <c r="A90" s="14" t="s">
        <v>323</v>
      </c>
      <c r="B90" s="29">
        <v>0.64516129032258063</v>
      </c>
      <c r="C90" s="14" t="s">
        <v>326</v>
      </c>
      <c r="D90" s="29">
        <v>0.58064516129032262</v>
      </c>
      <c r="E90" s="15" t="s">
        <v>323</v>
      </c>
      <c r="F90" s="29">
        <v>0.64516129032258063</v>
      </c>
      <c r="G90" s="15" t="s">
        <v>303</v>
      </c>
      <c r="H90" s="29">
        <v>0.65384615384615385</v>
      </c>
    </row>
    <row r="91" spans="1:8" x14ac:dyDescent="0.25">
      <c r="A91" s="15" t="s">
        <v>304</v>
      </c>
      <c r="B91" s="29">
        <v>0.61290322580645162</v>
      </c>
      <c r="C91" s="14" t="s">
        <v>328</v>
      </c>
      <c r="D91" s="29">
        <v>0.58064516129032262</v>
      </c>
      <c r="E91" s="15" t="s">
        <v>304</v>
      </c>
      <c r="F91" s="29">
        <v>0.61290322580645162</v>
      </c>
      <c r="G91" s="15" t="s">
        <v>330</v>
      </c>
      <c r="H91" s="29">
        <v>0.65384615384615385</v>
      </c>
    </row>
    <row r="92" spans="1:8" x14ac:dyDescent="0.25">
      <c r="A92" s="15" t="s">
        <v>300</v>
      </c>
      <c r="B92" s="29">
        <v>0.58064516129032262</v>
      </c>
      <c r="C92" s="14" t="s">
        <v>315</v>
      </c>
      <c r="D92" s="29">
        <v>0.58064516129032262</v>
      </c>
      <c r="E92" s="15" t="s">
        <v>300</v>
      </c>
      <c r="F92" s="29">
        <v>0.58064516129032262</v>
      </c>
      <c r="G92" s="15" t="s">
        <v>321</v>
      </c>
      <c r="H92" s="29">
        <v>0.61538461538461542</v>
      </c>
    </row>
    <row r="93" spans="1:8" x14ac:dyDescent="0.25">
      <c r="A93" s="14" t="s">
        <v>334</v>
      </c>
      <c r="B93" s="29">
        <v>0.58064516129032262</v>
      </c>
      <c r="C93" s="14" t="s">
        <v>79</v>
      </c>
      <c r="D93" s="29">
        <v>0.54838709677419351</v>
      </c>
      <c r="E93" s="14" t="s">
        <v>334</v>
      </c>
      <c r="F93" s="29">
        <v>0.58064516129032262</v>
      </c>
      <c r="G93" s="15" t="s">
        <v>248</v>
      </c>
      <c r="H93" s="29">
        <v>0.61538461538461542</v>
      </c>
    </row>
    <row r="94" spans="1:8" x14ac:dyDescent="0.25">
      <c r="A94" s="15" t="s">
        <v>299</v>
      </c>
      <c r="B94" s="29">
        <v>0.54838709677419351</v>
      </c>
      <c r="C94" s="14" t="s">
        <v>331</v>
      </c>
      <c r="D94" s="29">
        <v>0.54838709677419351</v>
      </c>
      <c r="E94" s="15" t="s">
        <v>299</v>
      </c>
      <c r="F94" s="29">
        <v>0.54838709677419351</v>
      </c>
      <c r="G94" s="15" t="s">
        <v>310</v>
      </c>
      <c r="H94" s="29">
        <v>0.57692307692307687</v>
      </c>
    </row>
    <row r="95" spans="1:8" x14ac:dyDescent="0.25">
      <c r="A95" s="14" t="s">
        <v>317</v>
      </c>
      <c r="B95" s="29">
        <v>0.4838709677419355</v>
      </c>
      <c r="C95" s="15" t="s">
        <v>333</v>
      </c>
      <c r="D95" s="29">
        <v>0.54838709677419351</v>
      </c>
      <c r="E95" s="15" t="s">
        <v>317</v>
      </c>
      <c r="F95" s="29">
        <v>0.4838709677419355</v>
      </c>
      <c r="G95" s="15" t="s">
        <v>200</v>
      </c>
      <c r="H95" s="29">
        <v>0.57692307692307687</v>
      </c>
    </row>
    <row r="96" spans="1:8" x14ac:dyDescent="0.25">
      <c r="A96" s="14" t="s">
        <v>324</v>
      </c>
      <c r="B96" s="29">
        <v>0.45161290322580644</v>
      </c>
      <c r="C96" s="15" t="s">
        <v>330</v>
      </c>
      <c r="D96" s="29">
        <v>0.54838709677419351</v>
      </c>
      <c r="E96" s="14" t="s">
        <v>324</v>
      </c>
      <c r="F96" s="29">
        <v>0.45161290322580644</v>
      </c>
      <c r="G96" s="15" t="s">
        <v>220</v>
      </c>
      <c r="H96" s="29">
        <v>0.53846153846153844</v>
      </c>
    </row>
    <row r="97" spans="1:8" x14ac:dyDescent="0.25">
      <c r="A97" s="14" t="s">
        <v>331</v>
      </c>
      <c r="B97" s="29">
        <v>0.45161290322580644</v>
      </c>
      <c r="C97" s="15" t="s">
        <v>327</v>
      </c>
      <c r="D97" s="29">
        <v>0.5161290322580645</v>
      </c>
      <c r="E97" s="14" t="s">
        <v>331</v>
      </c>
      <c r="F97" s="29">
        <v>0.45161290322580644</v>
      </c>
      <c r="G97" s="14" t="s">
        <v>335</v>
      </c>
      <c r="H97" s="29">
        <v>0.53846153846153844</v>
      </c>
    </row>
    <row r="98" spans="1:8" x14ac:dyDescent="0.25">
      <c r="A98" s="14" t="s">
        <v>79</v>
      </c>
      <c r="B98" s="29">
        <v>0.41935483870967744</v>
      </c>
      <c r="C98" s="14" t="s">
        <v>329</v>
      </c>
      <c r="D98" s="29">
        <v>0.4838709677419355</v>
      </c>
      <c r="E98" s="15" t="s">
        <v>79</v>
      </c>
      <c r="F98" s="29">
        <v>0.41935483870967744</v>
      </c>
      <c r="G98" s="15" t="s">
        <v>111</v>
      </c>
      <c r="H98" s="29">
        <v>0.53846153846153844</v>
      </c>
    </row>
    <row r="99" spans="1:8" x14ac:dyDescent="0.25">
      <c r="A99" s="14" t="s">
        <v>329</v>
      </c>
      <c r="B99" s="29">
        <v>0.41935483870967744</v>
      </c>
      <c r="C99" s="14" t="s">
        <v>295</v>
      </c>
      <c r="D99" s="29">
        <v>0.4838709677419355</v>
      </c>
      <c r="E99" s="14" t="s">
        <v>329</v>
      </c>
      <c r="F99" s="29">
        <v>0.41935483870967744</v>
      </c>
      <c r="G99" s="14" t="s">
        <v>331</v>
      </c>
      <c r="H99" s="29">
        <v>0.53846153846153844</v>
      </c>
    </row>
    <row r="100" spans="1:8" x14ac:dyDescent="0.25">
      <c r="A100" s="14" t="s">
        <v>312</v>
      </c>
      <c r="B100" s="29">
        <v>0.41935483870967744</v>
      </c>
      <c r="C100" s="15" t="s">
        <v>278</v>
      </c>
      <c r="D100" s="29">
        <v>0.4838709677419355</v>
      </c>
      <c r="E100" s="14" t="s">
        <v>312</v>
      </c>
      <c r="F100" s="29">
        <v>0.41935483870967744</v>
      </c>
      <c r="G100" s="15" t="s">
        <v>287</v>
      </c>
      <c r="H100" s="29">
        <v>0.5</v>
      </c>
    </row>
    <row r="101" spans="1:8" x14ac:dyDescent="0.25">
      <c r="A101" s="14" t="s">
        <v>326</v>
      </c>
      <c r="B101" s="29">
        <v>0.41935483870967744</v>
      </c>
      <c r="C101" s="15" t="s">
        <v>31</v>
      </c>
      <c r="D101" s="29">
        <v>0.45161290322580644</v>
      </c>
      <c r="E101" s="14" t="s">
        <v>326</v>
      </c>
      <c r="F101" s="29">
        <v>0.41935483870967744</v>
      </c>
      <c r="G101" s="14" t="s">
        <v>329</v>
      </c>
      <c r="H101" s="29">
        <v>0.5</v>
      </c>
    </row>
    <row r="102" spans="1:8" x14ac:dyDescent="0.25">
      <c r="A102" s="14" t="s">
        <v>15</v>
      </c>
      <c r="B102" s="29">
        <v>0.41935483870967744</v>
      </c>
      <c r="C102" s="15" t="s">
        <v>296</v>
      </c>
      <c r="D102" s="29">
        <v>0.45161290322580644</v>
      </c>
      <c r="E102" s="15" t="s">
        <v>15</v>
      </c>
      <c r="F102" s="29">
        <v>0.41935483870967744</v>
      </c>
      <c r="G102" s="15" t="s">
        <v>28</v>
      </c>
      <c r="H102" s="29">
        <v>0.5</v>
      </c>
    </row>
    <row r="103" spans="1:8" x14ac:dyDescent="0.25">
      <c r="A103" s="15" t="s">
        <v>322</v>
      </c>
      <c r="B103" s="29">
        <v>0.38709677419354838</v>
      </c>
      <c r="C103" s="14" t="s">
        <v>15</v>
      </c>
      <c r="D103" s="29">
        <v>0.45161290322580644</v>
      </c>
      <c r="E103" s="14" t="s">
        <v>322</v>
      </c>
      <c r="F103" s="29">
        <v>0.38709677419354838</v>
      </c>
      <c r="G103" s="15" t="s">
        <v>49</v>
      </c>
      <c r="H103" s="29">
        <v>0.5</v>
      </c>
    </row>
    <row r="104" spans="1:8" x14ac:dyDescent="0.25">
      <c r="A104" s="15" t="s">
        <v>25</v>
      </c>
      <c r="B104" s="29">
        <v>0.35483870967741937</v>
      </c>
      <c r="C104" s="15" t="s">
        <v>297</v>
      </c>
      <c r="D104" s="29">
        <v>0.41935483870967744</v>
      </c>
      <c r="E104" s="15" t="s">
        <v>25</v>
      </c>
      <c r="F104" s="29">
        <v>0.35483870967741937</v>
      </c>
      <c r="G104" s="15" t="s">
        <v>77</v>
      </c>
      <c r="H104" s="29">
        <v>0.46153846153846156</v>
      </c>
    </row>
    <row r="105" spans="1:8" x14ac:dyDescent="0.25">
      <c r="A105" s="14" t="s">
        <v>306</v>
      </c>
      <c r="B105" s="29">
        <v>0.35483870967741937</v>
      </c>
      <c r="C105" s="15" t="s">
        <v>292</v>
      </c>
      <c r="D105" s="29">
        <v>0.41935483870967744</v>
      </c>
      <c r="E105" s="14" t="s">
        <v>306</v>
      </c>
      <c r="F105" s="29">
        <v>0.35483870967741937</v>
      </c>
      <c r="G105" s="15" t="s">
        <v>38</v>
      </c>
      <c r="H105" s="29">
        <v>0.46153846153846156</v>
      </c>
    </row>
    <row r="106" spans="1:8" x14ac:dyDescent="0.25">
      <c r="A106" s="15" t="s">
        <v>311</v>
      </c>
      <c r="B106" s="29">
        <v>0.35483870967741937</v>
      </c>
      <c r="C106" s="15" t="s">
        <v>271</v>
      </c>
      <c r="D106" s="29">
        <v>0.41935483870967744</v>
      </c>
      <c r="E106" s="15" t="s">
        <v>311</v>
      </c>
      <c r="F106" s="29">
        <v>0.35483870967741937</v>
      </c>
      <c r="G106" s="14" t="s">
        <v>322</v>
      </c>
      <c r="H106" s="29">
        <v>0.42307692307692307</v>
      </c>
    </row>
    <row r="107" spans="1:8" x14ac:dyDescent="0.25">
      <c r="A107" s="14" t="s">
        <v>313</v>
      </c>
      <c r="B107" s="29">
        <v>0.35483870967741937</v>
      </c>
      <c r="C107" s="14" t="s">
        <v>290</v>
      </c>
      <c r="D107" s="29">
        <v>0.41935483870967744</v>
      </c>
      <c r="E107" s="15" t="s">
        <v>313</v>
      </c>
      <c r="F107" s="29">
        <v>0.35483870967741937</v>
      </c>
      <c r="G107" s="15" t="s">
        <v>297</v>
      </c>
      <c r="H107" s="29">
        <v>0.38461538461538464</v>
      </c>
    </row>
    <row r="108" spans="1:8" x14ac:dyDescent="0.25">
      <c r="A108" s="15" t="s">
        <v>267</v>
      </c>
      <c r="B108" s="29">
        <v>0.32258064516129031</v>
      </c>
      <c r="C108" s="14" t="s">
        <v>306</v>
      </c>
      <c r="D108" s="29">
        <v>0.41935483870967744</v>
      </c>
      <c r="E108" s="15" t="s">
        <v>267</v>
      </c>
      <c r="F108" s="29">
        <v>0.32258064516129031</v>
      </c>
      <c r="G108" s="15" t="s">
        <v>243</v>
      </c>
      <c r="H108" s="29">
        <v>0.38461538461538464</v>
      </c>
    </row>
    <row r="109" spans="1:8" x14ac:dyDescent="0.25">
      <c r="A109" s="15" t="s">
        <v>270</v>
      </c>
      <c r="B109" s="29">
        <v>0.32258064516129031</v>
      </c>
      <c r="C109" s="15" t="s">
        <v>248</v>
      </c>
      <c r="D109" s="29">
        <v>0.38709677419354838</v>
      </c>
      <c r="E109" s="15" t="s">
        <v>270</v>
      </c>
      <c r="F109" s="29">
        <v>0.32258064516129031</v>
      </c>
      <c r="G109" s="14" t="s">
        <v>312</v>
      </c>
      <c r="H109" s="29">
        <v>0.38461538461538464</v>
      </c>
    </row>
    <row r="110" spans="1:8" x14ac:dyDescent="0.25">
      <c r="A110" s="15" t="s">
        <v>254</v>
      </c>
      <c r="B110" s="29">
        <v>0.32258064516129031</v>
      </c>
      <c r="C110" s="15" t="s">
        <v>46</v>
      </c>
      <c r="D110" s="29">
        <v>0.38709677419354838</v>
      </c>
      <c r="E110" s="15" t="s">
        <v>254</v>
      </c>
      <c r="F110" s="29">
        <v>0.32258064516129031</v>
      </c>
      <c r="G110" s="14" t="s">
        <v>324</v>
      </c>
      <c r="H110" s="29">
        <v>0.38461538461538464</v>
      </c>
    </row>
    <row r="112" spans="1:8" x14ac:dyDescent="0.25">
      <c r="A112" s="14" t="s">
        <v>1011</v>
      </c>
      <c r="B112">
        <v>19</v>
      </c>
      <c r="E112" s="14" t="s">
        <v>1011</v>
      </c>
      <c r="F112">
        <v>14</v>
      </c>
    </row>
    <row r="113" spans="1:6" x14ac:dyDescent="0.25">
      <c r="A113" s="15" t="s">
        <v>1012</v>
      </c>
      <c r="B113">
        <v>11</v>
      </c>
      <c r="E113" s="15" t="s">
        <v>1012</v>
      </c>
      <c r="F113">
        <v>16</v>
      </c>
    </row>
    <row r="116" spans="1:6" s="4" customFormat="1" x14ac:dyDescent="0.25">
      <c r="B116" s="4" t="s">
        <v>1018</v>
      </c>
    </row>
    <row r="117" spans="1:6" x14ac:dyDescent="0.25">
      <c r="A117" t="s">
        <v>489</v>
      </c>
      <c r="B117" t="s">
        <v>1010</v>
      </c>
      <c r="C117" t="s">
        <v>490</v>
      </c>
      <c r="D117" t="s">
        <v>1010</v>
      </c>
    </row>
    <row r="118" spans="1:6" x14ac:dyDescent="0.25">
      <c r="A118" s="15" t="s">
        <v>313</v>
      </c>
      <c r="B118" s="29">
        <v>0.93548387096774188</v>
      </c>
      <c r="C118" s="15" t="s">
        <v>294</v>
      </c>
      <c r="D118" s="29">
        <v>1</v>
      </c>
    </row>
    <row r="119" spans="1:6" x14ac:dyDescent="0.25">
      <c r="A119" s="14" t="s">
        <v>324</v>
      </c>
      <c r="B119" s="29">
        <v>0.87096774193548387</v>
      </c>
      <c r="C119" s="14" t="s">
        <v>51</v>
      </c>
      <c r="D119" s="29">
        <v>0.84615384615384615</v>
      </c>
    </row>
    <row r="120" spans="1:6" x14ac:dyDescent="0.25">
      <c r="A120" s="14" t="s">
        <v>51</v>
      </c>
      <c r="B120" s="29">
        <v>0.77419354838709675</v>
      </c>
      <c r="C120" s="14" t="s">
        <v>306</v>
      </c>
      <c r="D120" s="29">
        <v>0.84615384615384615</v>
      </c>
    </row>
    <row r="121" spans="1:6" x14ac:dyDescent="0.25">
      <c r="A121" s="14" t="s">
        <v>269</v>
      </c>
      <c r="B121" s="29">
        <v>0.77419354838709675</v>
      </c>
      <c r="C121" s="14" t="s">
        <v>295</v>
      </c>
      <c r="D121" s="29">
        <v>0.76923076923076927</v>
      </c>
    </row>
    <row r="122" spans="1:6" x14ac:dyDescent="0.25">
      <c r="A122" s="14" t="s">
        <v>335</v>
      </c>
      <c r="B122" s="29">
        <v>0.74193548387096775</v>
      </c>
      <c r="C122" s="14" t="s">
        <v>334</v>
      </c>
      <c r="D122" s="29">
        <v>0.73076923076923073</v>
      </c>
    </row>
    <row r="123" spans="1:6" x14ac:dyDescent="0.25">
      <c r="A123" s="14" t="s">
        <v>320</v>
      </c>
      <c r="B123" s="29">
        <v>0.74193548387096775</v>
      </c>
      <c r="C123" s="14" t="s">
        <v>269</v>
      </c>
      <c r="D123" s="29">
        <v>0.73076923076923073</v>
      </c>
    </row>
    <row r="124" spans="1:6" x14ac:dyDescent="0.25">
      <c r="A124" s="14" t="s">
        <v>334</v>
      </c>
      <c r="B124" s="29">
        <v>0.64516129032258063</v>
      </c>
      <c r="C124" s="14" t="s">
        <v>326</v>
      </c>
      <c r="D124" s="29">
        <v>0.69230769230769229</v>
      </c>
    </row>
    <row r="125" spans="1:6" x14ac:dyDescent="0.25">
      <c r="A125" s="15" t="s">
        <v>317</v>
      </c>
      <c r="B125" s="29">
        <v>0.58064516129032262</v>
      </c>
      <c r="C125" s="14" t="s">
        <v>333</v>
      </c>
      <c r="D125" s="29">
        <v>0.69230769230769229</v>
      </c>
    </row>
    <row r="126" spans="1:6" x14ac:dyDescent="0.25">
      <c r="A126" s="14" t="s">
        <v>312</v>
      </c>
      <c r="B126" s="29">
        <v>0.58064516129032262</v>
      </c>
      <c r="C126" s="14" t="s">
        <v>320</v>
      </c>
      <c r="D126" s="29">
        <v>0.65384615384615385</v>
      </c>
    </row>
    <row r="127" spans="1:6" x14ac:dyDescent="0.25">
      <c r="A127" s="14" t="s">
        <v>326</v>
      </c>
      <c r="B127" s="29">
        <v>0.58064516129032262</v>
      </c>
      <c r="C127" s="15" t="s">
        <v>303</v>
      </c>
      <c r="D127" s="29">
        <v>0.65384615384615385</v>
      </c>
    </row>
    <row r="128" spans="1:6" x14ac:dyDescent="0.25">
      <c r="A128" s="15" t="s">
        <v>328</v>
      </c>
      <c r="B128" s="29">
        <v>0.58064516129032262</v>
      </c>
      <c r="C128" s="14" t="s">
        <v>330</v>
      </c>
      <c r="D128" s="29">
        <v>0.65384615384615385</v>
      </c>
    </row>
    <row r="129" spans="1:4" x14ac:dyDescent="0.25">
      <c r="A129" s="15" t="s">
        <v>315</v>
      </c>
      <c r="B129" s="29">
        <v>0.58064516129032262</v>
      </c>
      <c r="C129" s="15" t="s">
        <v>321</v>
      </c>
      <c r="D129" s="29">
        <v>0.61538461538461542</v>
      </c>
    </row>
    <row r="130" spans="1:4" x14ac:dyDescent="0.25">
      <c r="A130" s="15" t="s">
        <v>79</v>
      </c>
      <c r="B130" s="29">
        <v>0.54838709677419351</v>
      </c>
      <c r="C130" s="14" t="s">
        <v>248</v>
      </c>
      <c r="D130" s="29">
        <v>0.61538461538461542</v>
      </c>
    </row>
    <row r="131" spans="1:4" x14ac:dyDescent="0.25">
      <c r="A131" s="14" t="s">
        <v>331</v>
      </c>
      <c r="B131" s="29">
        <v>0.54838709677419351</v>
      </c>
      <c r="C131" s="15" t="s">
        <v>310</v>
      </c>
      <c r="D131" s="29">
        <v>0.57692307692307687</v>
      </c>
    </row>
    <row r="132" spans="1:4" x14ac:dyDescent="0.25">
      <c r="A132" s="14" t="s">
        <v>333</v>
      </c>
      <c r="B132" s="29">
        <v>0.54838709677419351</v>
      </c>
      <c r="C132" s="15" t="s">
        <v>200</v>
      </c>
      <c r="D132" s="29">
        <v>0.57692307692307687</v>
      </c>
    </row>
    <row r="133" spans="1:4" x14ac:dyDescent="0.25">
      <c r="A133" s="14" t="s">
        <v>330</v>
      </c>
      <c r="B133" s="29">
        <v>0.54838709677419351</v>
      </c>
      <c r="C133" s="15" t="s">
        <v>220</v>
      </c>
      <c r="D133" s="29">
        <v>0.53846153846153844</v>
      </c>
    </row>
    <row r="134" spans="1:4" x14ac:dyDescent="0.25">
      <c r="A134" s="15" t="s">
        <v>327</v>
      </c>
      <c r="B134" s="29">
        <v>0.5161290322580645</v>
      </c>
      <c r="C134" s="14" t="s">
        <v>335</v>
      </c>
      <c r="D134" s="29">
        <v>0.53846153846153844</v>
      </c>
    </row>
    <row r="135" spans="1:4" x14ac:dyDescent="0.25">
      <c r="A135" s="14" t="s">
        <v>329</v>
      </c>
      <c r="B135" s="29">
        <v>0.4838709677419355</v>
      </c>
      <c r="C135" s="15" t="s">
        <v>111</v>
      </c>
      <c r="D135" s="29">
        <v>0.53846153846153844</v>
      </c>
    </row>
    <row r="136" spans="1:4" x14ac:dyDescent="0.25">
      <c r="A136" s="14" t="s">
        <v>295</v>
      </c>
      <c r="B136" s="29">
        <v>0.4838709677419355</v>
      </c>
      <c r="C136" s="14" t="s">
        <v>331</v>
      </c>
      <c r="D136" s="29">
        <v>0.53846153846153844</v>
      </c>
    </row>
    <row r="137" spans="1:4" x14ac:dyDescent="0.25">
      <c r="A137" s="15" t="s">
        <v>278</v>
      </c>
      <c r="B137" s="29">
        <v>0.4838709677419355</v>
      </c>
      <c r="C137" t="s">
        <v>287</v>
      </c>
      <c r="D137" s="29">
        <v>0.5</v>
      </c>
    </row>
    <row r="138" spans="1:4" x14ac:dyDescent="0.25">
      <c r="A138" s="15" t="s">
        <v>31</v>
      </c>
      <c r="B138" s="29">
        <v>0.45161290322580644</v>
      </c>
      <c r="C138" s="14" t="s">
        <v>329</v>
      </c>
      <c r="D138" s="29">
        <v>0.5</v>
      </c>
    </row>
    <row r="139" spans="1:4" x14ac:dyDescent="0.25">
      <c r="A139" s="15" t="s">
        <v>296</v>
      </c>
      <c r="B139" s="29">
        <v>0.45161290322580644</v>
      </c>
      <c r="C139" s="15" t="s">
        <v>28</v>
      </c>
      <c r="D139" s="29">
        <v>0.5</v>
      </c>
    </row>
    <row r="140" spans="1:4" x14ac:dyDescent="0.25">
      <c r="A140" s="15" t="s">
        <v>15</v>
      </c>
      <c r="B140" s="29">
        <v>0.45161290322580644</v>
      </c>
      <c r="C140" s="15" t="s">
        <v>49</v>
      </c>
      <c r="D140" s="29">
        <v>0.5</v>
      </c>
    </row>
    <row r="141" spans="1:4" x14ac:dyDescent="0.25">
      <c r="A141" s="14" t="s">
        <v>297</v>
      </c>
      <c r="B141" s="29">
        <v>0.41935483870967744</v>
      </c>
      <c r="C141" s="15" t="s">
        <v>77</v>
      </c>
      <c r="D141" s="29">
        <v>0.46153846153846156</v>
      </c>
    </row>
    <row r="142" spans="1:4" x14ac:dyDescent="0.25">
      <c r="A142" s="15" t="s">
        <v>292</v>
      </c>
      <c r="B142" s="29">
        <v>0.41935483870967744</v>
      </c>
      <c r="C142" s="15" t="s">
        <v>38</v>
      </c>
      <c r="D142" s="29">
        <v>0.46153846153846156</v>
      </c>
    </row>
    <row r="143" spans="1:4" x14ac:dyDescent="0.25">
      <c r="A143" s="15" t="s">
        <v>271</v>
      </c>
      <c r="B143" s="29">
        <v>0.41935483870967744</v>
      </c>
      <c r="C143" s="15" t="s">
        <v>322</v>
      </c>
      <c r="D143" s="29">
        <v>0.42307692307692307</v>
      </c>
    </row>
    <row r="144" spans="1:4" x14ac:dyDescent="0.25">
      <c r="A144" s="15" t="s">
        <v>290</v>
      </c>
      <c r="B144" s="29">
        <v>0.41935483870967744</v>
      </c>
      <c r="C144" s="14" t="s">
        <v>297</v>
      </c>
      <c r="D144" s="29">
        <v>0.38461538461538464</v>
      </c>
    </row>
    <row r="145" spans="1:16" x14ac:dyDescent="0.25">
      <c r="A145" s="14" t="s">
        <v>306</v>
      </c>
      <c r="B145" s="29">
        <v>0.41935483870967744</v>
      </c>
      <c r="C145" s="15" t="s">
        <v>243</v>
      </c>
      <c r="D145" s="29">
        <v>0.38461538461538464</v>
      </c>
    </row>
    <row r="146" spans="1:16" x14ac:dyDescent="0.25">
      <c r="A146" s="14" t="s">
        <v>248</v>
      </c>
      <c r="B146" s="29">
        <v>0.38709677419354838</v>
      </c>
      <c r="C146" s="14" t="s">
        <v>312</v>
      </c>
      <c r="D146" s="29">
        <v>0.38461538461538464</v>
      </c>
    </row>
    <row r="147" spans="1:16" x14ac:dyDescent="0.25">
      <c r="A147" s="15" t="s">
        <v>46</v>
      </c>
      <c r="B147" s="29">
        <v>0.38709677419354838</v>
      </c>
      <c r="C147" s="14" t="s">
        <v>324</v>
      </c>
      <c r="D147" s="29">
        <v>0.38461538461538464</v>
      </c>
    </row>
    <row r="149" spans="1:16" x14ac:dyDescent="0.25">
      <c r="A149" s="14" t="s">
        <v>1011</v>
      </c>
      <c r="B149">
        <v>16</v>
      </c>
    </row>
    <row r="150" spans="1:16" x14ac:dyDescent="0.25">
      <c r="A150" s="15" t="s">
        <v>1012</v>
      </c>
      <c r="B150">
        <v>14</v>
      </c>
    </row>
    <row r="153" spans="1:16" ht="18.75" x14ac:dyDescent="0.3">
      <c r="A153" s="28" t="s">
        <v>1019</v>
      </c>
    </row>
    <row r="154" spans="1:16" s="4" customFormat="1" x14ac:dyDescent="0.25">
      <c r="B154" s="4" t="s">
        <v>1006</v>
      </c>
      <c r="F154" s="4" t="s">
        <v>1007</v>
      </c>
      <c r="J154" s="4" t="s">
        <v>1008</v>
      </c>
      <c r="N154" s="4" t="s">
        <v>1009</v>
      </c>
    </row>
    <row r="155" spans="1:16" x14ac:dyDescent="0.25">
      <c r="A155" s="30" t="s">
        <v>486</v>
      </c>
      <c r="B155" t="s">
        <v>5</v>
      </c>
      <c r="C155" s="30" t="s">
        <v>487</v>
      </c>
      <c r="E155" s="30" t="s">
        <v>486</v>
      </c>
      <c r="F155" t="s">
        <v>5</v>
      </c>
      <c r="G155" s="30" t="s">
        <v>488</v>
      </c>
      <c r="H155" t="s">
        <v>336</v>
      </c>
      <c r="I155" s="30" t="s">
        <v>486</v>
      </c>
      <c r="J155" t="s">
        <v>5</v>
      </c>
      <c r="K155" s="30" t="s">
        <v>489</v>
      </c>
      <c r="L155" t="s">
        <v>341</v>
      </c>
      <c r="M155" s="30" t="s">
        <v>486</v>
      </c>
      <c r="N155" t="s">
        <v>5</v>
      </c>
      <c r="O155" s="30" t="s">
        <v>490</v>
      </c>
      <c r="P155" t="s">
        <v>355</v>
      </c>
    </row>
    <row r="156" spans="1:16" x14ac:dyDescent="0.25">
      <c r="A156" s="30" t="s">
        <v>1020</v>
      </c>
      <c r="B156" t="s">
        <v>1010</v>
      </c>
      <c r="C156" s="30" t="s">
        <v>1020</v>
      </c>
      <c r="D156" t="s">
        <v>1010</v>
      </c>
      <c r="E156" s="30" t="s">
        <v>1020</v>
      </c>
      <c r="F156" t="s">
        <v>1010</v>
      </c>
      <c r="G156" s="30" t="s">
        <v>1020</v>
      </c>
      <c r="H156" t="s">
        <v>1010</v>
      </c>
      <c r="I156" s="30" t="s">
        <v>1020</v>
      </c>
      <c r="J156" t="s">
        <v>1010</v>
      </c>
      <c r="K156" s="30" t="s">
        <v>1020</v>
      </c>
      <c r="L156" t="s">
        <v>1010</v>
      </c>
      <c r="M156" s="30" t="s">
        <v>1020</v>
      </c>
      <c r="N156" t="s">
        <v>1010</v>
      </c>
      <c r="O156" s="30" t="s">
        <v>1020</v>
      </c>
      <c r="P156" t="s">
        <v>1010</v>
      </c>
    </row>
    <row r="157" spans="1:16" x14ac:dyDescent="0.25">
      <c r="A157" s="14" t="s">
        <v>51</v>
      </c>
      <c r="B157" s="29">
        <v>0.875</v>
      </c>
      <c r="C157" s="14" t="s">
        <v>269</v>
      </c>
      <c r="D157" s="29">
        <v>0.90476190476190477</v>
      </c>
      <c r="E157" s="14" t="s">
        <v>51</v>
      </c>
      <c r="F157" s="29">
        <v>0.875</v>
      </c>
      <c r="G157" s="15" t="s">
        <v>335</v>
      </c>
      <c r="H157" s="29">
        <v>0.90322580645161288</v>
      </c>
      <c r="I157" s="14" t="s">
        <v>51</v>
      </c>
      <c r="J157" s="29">
        <v>0.875</v>
      </c>
      <c r="K157" s="15" t="s">
        <v>313</v>
      </c>
      <c r="L157" s="29">
        <v>0.93548387096774188</v>
      </c>
      <c r="M157" s="14" t="s">
        <v>51</v>
      </c>
      <c r="N157" s="29">
        <v>0.875</v>
      </c>
      <c r="O157" s="15" t="s">
        <v>294</v>
      </c>
      <c r="P157" s="29">
        <v>1</v>
      </c>
    </row>
    <row r="158" spans="1:16" x14ac:dyDescent="0.25">
      <c r="A158" s="15" t="s">
        <v>8</v>
      </c>
      <c r="B158" s="29">
        <v>0.875</v>
      </c>
      <c r="C158" s="15" t="s">
        <v>332</v>
      </c>
      <c r="D158" s="29">
        <v>0.90476190476190477</v>
      </c>
      <c r="E158" s="15" t="s">
        <v>8</v>
      </c>
      <c r="F158" s="29">
        <v>0.875</v>
      </c>
      <c r="G158" s="14" t="s">
        <v>51</v>
      </c>
      <c r="H158" s="29">
        <v>0.87096774193548387</v>
      </c>
      <c r="I158" s="15" t="s">
        <v>8</v>
      </c>
      <c r="J158" s="29">
        <v>0.875</v>
      </c>
      <c r="K158" s="15" t="s">
        <v>324</v>
      </c>
      <c r="L158" s="29">
        <v>0.87096774193548387</v>
      </c>
      <c r="M158" s="15" t="s">
        <v>8</v>
      </c>
      <c r="N158" s="29">
        <v>0.875</v>
      </c>
      <c r="O158" s="14" t="s">
        <v>51</v>
      </c>
      <c r="P158" s="29">
        <v>0.84615384615384615</v>
      </c>
    </row>
    <row r="159" spans="1:16" x14ac:dyDescent="0.25">
      <c r="A159" s="15" t="s">
        <v>15</v>
      </c>
      <c r="B159" s="29">
        <v>0.78125</v>
      </c>
      <c r="C159" s="14" t="s">
        <v>295</v>
      </c>
      <c r="D159" s="29">
        <v>0.76190476190476186</v>
      </c>
      <c r="E159" s="14" t="s">
        <v>15</v>
      </c>
      <c r="F159" s="29">
        <v>0.78125</v>
      </c>
      <c r="G159" s="15" t="s">
        <v>291</v>
      </c>
      <c r="H159" s="29">
        <v>0.80645161290322576</v>
      </c>
      <c r="I159" s="14" t="s">
        <v>15</v>
      </c>
      <c r="J159" s="29">
        <v>0.78125</v>
      </c>
      <c r="K159" s="14" t="s">
        <v>51</v>
      </c>
      <c r="L159" s="29">
        <v>0.77419354838709675</v>
      </c>
      <c r="M159" s="15" t="s">
        <v>15</v>
      </c>
      <c r="N159" s="29">
        <v>0.78125</v>
      </c>
      <c r="O159" s="15" t="s">
        <v>306</v>
      </c>
      <c r="P159" s="29">
        <v>0.84615384615384615</v>
      </c>
    </row>
    <row r="160" spans="1:16" x14ac:dyDescent="0.25">
      <c r="A160" s="14" t="s">
        <v>31</v>
      </c>
      <c r="B160" s="29">
        <v>0.75</v>
      </c>
      <c r="C160" s="14" t="s">
        <v>51</v>
      </c>
      <c r="D160" s="29">
        <v>0.7142857142857143</v>
      </c>
      <c r="E160" s="15" t="s">
        <v>31</v>
      </c>
      <c r="F160" s="29">
        <v>0.75</v>
      </c>
      <c r="G160" s="15" t="s">
        <v>316</v>
      </c>
      <c r="H160" s="29">
        <v>0.80645161290322576</v>
      </c>
      <c r="I160" s="14" t="s">
        <v>31</v>
      </c>
      <c r="J160" s="29">
        <v>0.75</v>
      </c>
      <c r="K160" s="14" t="s">
        <v>269</v>
      </c>
      <c r="L160" s="29">
        <v>0.77419354838709675</v>
      </c>
      <c r="M160" s="15" t="s">
        <v>31</v>
      </c>
      <c r="N160" s="29">
        <v>0.75</v>
      </c>
      <c r="O160" s="14" t="s">
        <v>295</v>
      </c>
      <c r="P160" s="29">
        <v>0.76923076923076927</v>
      </c>
    </row>
    <row r="161" spans="1:16" x14ac:dyDescent="0.25">
      <c r="A161" s="14" t="s">
        <v>14</v>
      </c>
      <c r="B161" s="29">
        <v>0.75</v>
      </c>
      <c r="C161" s="14" t="s">
        <v>31</v>
      </c>
      <c r="D161" s="29">
        <v>0.7142857142857143</v>
      </c>
      <c r="E161" s="15" t="s">
        <v>14</v>
      </c>
      <c r="F161" s="29">
        <v>0.75</v>
      </c>
      <c r="G161" s="14" t="s">
        <v>295</v>
      </c>
      <c r="H161" s="29">
        <v>0.74193548387096775</v>
      </c>
      <c r="I161" s="15" t="s">
        <v>14</v>
      </c>
      <c r="J161" s="29">
        <v>0.75</v>
      </c>
      <c r="K161" s="15" t="s">
        <v>335</v>
      </c>
      <c r="L161" s="29">
        <v>0.74193548387096775</v>
      </c>
      <c r="M161" s="15" t="s">
        <v>14</v>
      </c>
      <c r="N161" s="29">
        <v>0.75</v>
      </c>
      <c r="O161" s="15" t="s">
        <v>334</v>
      </c>
      <c r="P161" s="29">
        <v>0.73076923076923073</v>
      </c>
    </row>
    <row r="162" spans="1:16" x14ac:dyDescent="0.25">
      <c r="A162" s="15" t="s">
        <v>12</v>
      </c>
      <c r="B162" s="29">
        <v>0.6875</v>
      </c>
      <c r="C162" s="15" t="s">
        <v>331</v>
      </c>
      <c r="D162" s="29">
        <v>0.7142857142857143</v>
      </c>
      <c r="E162" s="15" t="s">
        <v>12</v>
      </c>
      <c r="F162" s="29">
        <v>0.6875</v>
      </c>
      <c r="G162" s="15" t="s">
        <v>328</v>
      </c>
      <c r="H162" s="29">
        <v>0.70967741935483875</v>
      </c>
      <c r="I162" s="15" t="s">
        <v>12</v>
      </c>
      <c r="J162" s="29">
        <v>0.6875</v>
      </c>
      <c r="K162" s="15" t="s">
        <v>320</v>
      </c>
      <c r="L162" s="29">
        <v>0.74193548387096775</v>
      </c>
      <c r="M162" s="15" t="s">
        <v>12</v>
      </c>
      <c r="N162" s="29">
        <v>0.6875</v>
      </c>
      <c r="O162" s="14" t="s">
        <v>269</v>
      </c>
      <c r="P162" s="29">
        <v>0.73076923076923073</v>
      </c>
    </row>
    <row r="163" spans="1:16" x14ac:dyDescent="0.25">
      <c r="A163" s="15" t="s">
        <v>9</v>
      </c>
      <c r="B163" s="29">
        <v>0.6875</v>
      </c>
      <c r="C163" s="15" t="s">
        <v>309</v>
      </c>
      <c r="D163" s="29">
        <v>0.66666666666666663</v>
      </c>
      <c r="E163" s="15" t="s">
        <v>9</v>
      </c>
      <c r="F163" s="29">
        <v>0.6875</v>
      </c>
      <c r="G163" s="15" t="s">
        <v>315</v>
      </c>
      <c r="H163" s="29">
        <v>0.70967741935483875</v>
      </c>
      <c r="I163" s="15" t="s">
        <v>9</v>
      </c>
      <c r="J163" s="29">
        <v>0.6875</v>
      </c>
      <c r="K163" s="15" t="s">
        <v>334</v>
      </c>
      <c r="L163" s="29">
        <v>0.64516129032258063</v>
      </c>
      <c r="M163" s="15" t="s">
        <v>9</v>
      </c>
      <c r="N163" s="29">
        <v>0.6875</v>
      </c>
      <c r="O163" s="15" t="s">
        <v>326</v>
      </c>
      <c r="P163" s="29">
        <v>0.69230769230769229</v>
      </c>
    </row>
    <row r="164" spans="1:16" x14ac:dyDescent="0.25">
      <c r="A164" s="14" t="s">
        <v>46</v>
      </c>
      <c r="B164" s="29">
        <v>0.6875</v>
      </c>
      <c r="C164" s="15" t="s">
        <v>308</v>
      </c>
      <c r="D164" s="29">
        <v>0.66666666666666663</v>
      </c>
      <c r="E164" s="15" t="s">
        <v>46</v>
      </c>
      <c r="F164" s="29">
        <v>0.6875</v>
      </c>
      <c r="G164" s="14" t="s">
        <v>269</v>
      </c>
      <c r="H164" s="29">
        <v>0.70967741935483875</v>
      </c>
      <c r="I164" s="14" t="s">
        <v>46</v>
      </c>
      <c r="J164" s="29">
        <v>0.6875</v>
      </c>
      <c r="K164" s="15" t="s">
        <v>317</v>
      </c>
      <c r="L164" s="29">
        <v>0.58064516129032262</v>
      </c>
      <c r="M164" s="15" t="s">
        <v>46</v>
      </c>
      <c r="N164" s="29">
        <v>0.6875</v>
      </c>
      <c r="O164" s="15" t="s">
        <v>333</v>
      </c>
      <c r="P164" s="29">
        <v>0.69230769230769229</v>
      </c>
    </row>
    <row r="165" spans="1:16" x14ac:dyDescent="0.25">
      <c r="A165" s="14" t="s">
        <v>23</v>
      </c>
      <c r="B165" s="29">
        <v>0.6875</v>
      </c>
      <c r="C165" s="14" t="s">
        <v>23</v>
      </c>
      <c r="D165" s="29">
        <v>0.66666666666666663</v>
      </c>
      <c r="E165" s="15" t="s">
        <v>23</v>
      </c>
      <c r="F165" s="29">
        <v>0.6875</v>
      </c>
      <c r="G165" s="15" t="s">
        <v>333</v>
      </c>
      <c r="H165" s="29">
        <v>0.67741935483870963</v>
      </c>
      <c r="I165" s="15" t="s">
        <v>23</v>
      </c>
      <c r="J165" s="29">
        <v>0.6875</v>
      </c>
      <c r="K165" s="15" t="s">
        <v>312</v>
      </c>
      <c r="L165" s="29">
        <v>0.58064516129032262</v>
      </c>
      <c r="M165" s="15" t="s">
        <v>23</v>
      </c>
      <c r="N165" s="29">
        <v>0.6875</v>
      </c>
      <c r="O165" s="15" t="s">
        <v>320</v>
      </c>
      <c r="P165" s="29">
        <v>0.65384615384615385</v>
      </c>
    </row>
    <row r="166" spans="1:16" x14ac:dyDescent="0.25">
      <c r="A166" s="14" t="s">
        <v>21</v>
      </c>
      <c r="B166" s="29">
        <v>0.65625</v>
      </c>
      <c r="C166" s="14" t="s">
        <v>14</v>
      </c>
      <c r="D166" s="29">
        <v>0.61904761904761907</v>
      </c>
      <c r="E166" s="15" t="s">
        <v>21</v>
      </c>
      <c r="F166" s="29">
        <v>0.65625</v>
      </c>
      <c r="G166" s="15" t="s">
        <v>323</v>
      </c>
      <c r="H166" s="29">
        <v>0.64516129032258063</v>
      </c>
      <c r="I166" s="15" t="s">
        <v>21</v>
      </c>
      <c r="J166" s="29">
        <v>0.65625</v>
      </c>
      <c r="K166" s="15" t="s">
        <v>326</v>
      </c>
      <c r="L166" s="29">
        <v>0.58064516129032262</v>
      </c>
      <c r="M166" s="15" t="s">
        <v>21</v>
      </c>
      <c r="N166" s="29">
        <v>0.65625</v>
      </c>
      <c r="O166" s="15" t="s">
        <v>303</v>
      </c>
      <c r="P166" s="29">
        <v>0.65384615384615385</v>
      </c>
    </row>
    <row r="167" spans="1:16" x14ac:dyDescent="0.25">
      <c r="A167" s="14" t="s">
        <v>269</v>
      </c>
      <c r="B167" s="29">
        <v>0.65625</v>
      </c>
      <c r="C167" s="15" t="s">
        <v>326</v>
      </c>
      <c r="D167" s="29">
        <v>0.61904761904761907</v>
      </c>
      <c r="E167" s="14" t="s">
        <v>269</v>
      </c>
      <c r="F167" s="29">
        <v>0.65625</v>
      </c>
      <c r="G167" s="15" t="s">
        <v>304</v>
      </c>
      <c r="H167" s="29">
        <v>0.61290322580645162</v>
      </c>
      <c r="I167" s="14" t="s">
        <v>269</v>
      </c>
      <c r="J167" s="29">
        <v>0.65625</v>
      </c>
      <c r="K167" s="15" t="s">
        <v>328</v>
      </c>
      <c r="L167" s="29">
        <v>0.58064516129032262</v>
      </c>
      <c r="M167" s="14" t="s">
        <v>269</v>
      </c>
      <c r="N167" s="29">
        <v>0.65625</v>
      </c>
      <c r="O167" s="15" t="s">
        <v>330</v>
      </c>
      <c r="P167" s="29">
        <v>0.65384615384615385</v>
      </c>
    </row>
    <row r="168" spans="1:16" x14ac:dyDescent="0.25">
      <c r="A168" s="15" t="s">
        <v>10</v>
      </c>
      <c r="B168" s="29">
        <v>0.65625</v>
      </c>
      <c r="C168" s="14" t="s">
        <v>46</v>
      </c>
      <c r="D168" s="29">
        <v>0.61904761904761907</v>
      </c>
      <c r="E168" s="15" t="s">
        <v>10</v>
      </c>
      <c r="F168" s="29">
        <v>0.65625</v>
      </c>
      <c r="G168" s="15" t="s">
        <v>300</v>
      </c>
      <c r="H168" s="29">
        <v>0.58064516129032262</v>
      </c>
      <c r="I168" s="15" t="s">
        <v>10</v>
      </c>
      <c r="J168" s="29">
        <v>0.65625</v>
      </c>
      <c r="K168" s="15" t="s">
        <v>315</v>
      </c>
      <c r="L168" s="29">
        <v>0.58064516129032262</v>
      </c>
      <c r="M168" s="15" t="s">
        <v>10</v>
      </c>
      <c r="N168" s="29">
        <v>0.65625</v>
      </c>
      <c r="O168" s="15" t="s">
        <v>321</v>
      </c>
      <c r="P168" s="29">
        <v>0.61538461538461542</v>
      </c>
    </row>
    <row r="169" spans="1:16" x14ac:dyDescent="0.25">
      <c r="A169" s="15" t="s">
        <v>28</v>
      </c>
      <c r="B169" s="29">
        <v>0.625</v>
      </c>
      <c r="C169" s="15" t="s">
        <v>335</v>
      </c>
      <c r="D169" s="29">
        <v>0.61904761904761907</v>
      </c>
      <c r="E169" s="15" t="s">
        <v>28</v>
      </c>
      <c r="F169" s="29">
        <v>0.625</v>
      </c>
      <c r="G169" s="15" t="s">
        <v>334</v>
      </c>
      <c r="H169" s="29">
        <v>0.58064516129032262</v>
      </c>
      <c r="I169" s="15" t="s">
        <v>28</v>
      </c>
      <c r="J169" s="29">
        <v>0.625</v>
      </c>
      <c r="K169" s="14" t="s">
        <v>79</v>
      </c>
      <c r="L169" s="29">
        <v>0.54838709677419351</v>
      </c>
      <c r="M169" s="14" t="s">
        <v>28</v>
      </c>
      <c r="N169" s="29">
        <v>0.625</v>
      </c>
      <c r="O169" s="15" t="s">
        <v>248</v>
      </c>
      <c r="P169" s="29">
        <v>0.61538461538461542</v>
      </c>
    </row>
    <row r="170" spans="1:16" x14ac:dyDescent="0.25">
      <c r="A170" s="15" t="s">
        <v>11</v>
      </c>
      <c r="B170" s="29">
        <v>0.625</v>
      </c>
      <c r="C170" s="15" t="s">
        <v>323</v>
      </c>
      <c r="D170" s="29">
        <v>0.52380952380952384</v>
      </c>
      <c r="E170" s="15" t="s">
        <v>11</v>
      </c>
      <c r="F170" s="29">
        <v>0.625</v>
      </c>
      <c r="G170" s="15" t="s">
        <v>299</v>
      </c>
      <c r="H170" s="29">
        <v>0.54838709677419351</v>
      </c>
      <c r="I170" s="15" t="s">
        <v>11</v>
      </c>
      <c r="J170" s="29">
        <v>0.625</v>
      </c>
      <c r="K170" s="15" t="s">
        <v>331</v>
      </c>
      <c r="L170" s="29">
        <v>0.54838709677419351</v>
      </c>
      <c r="M170" s="15" t="s">
        <v>11</v>
      </c>
      <c r="N170" s="29">
        <v>0.625</v>
      </c>
      <c r="O170" s="15" t="s">
        <v>310</v>
      </c>
      <c r="P170" s="29">
        <v>0.57692307692307687</v>
      </c>
    </row>
    <row r="171" spans="1:16" x14ac:dyDescent="0.25">
      <c r="A171" s="15" t="s">
        <v>25</v>
      </c>
      <c r="B171" s="29">
        <v>0.5625</v>
      </c>
      <c r="C171" s="14" t="s">
        <v>21</v>
      </c>
      <c r="D171" s="29">
        <v>0.52380952380952384</v>
      </c>
      <c r="E171" s="14" t="s">
        <v>25</v>
      </c>
      <c r="F171" s="29">
        <v>0.5625</v>
      </c>
      <c r="G171" s="15" t="s">
        <v>317</v>
      </c>
      <c r="H171" s="29">
        <v>0.4838709677419355</v>
      </c>
      <c r="I171" s="15" t="s">
        <v>25</v>
      </c>
      <c r="J171" s="29">
        <v>0.5625</v>
      </c>
      <c r="K171" s="15" t="s">
        <v>333</v>
      </c>
      <c r="L171" s="29">
        <v>0.54838709677419351</v>
      </c>
      <c r="M171" s="15" t="s">
        <v>25</v>
      </c>
      <c r="N171" s="29">
        <v>0.5625</v>
      </c>
      <c r="O171" s="15" t="s">
        <v>200</v>
      </c>
      <c r="P171" s="29">
        <v>0.57692307692307687</v>
      </c>
    </row>
    <row r="172" spans="1:16" x14ac:dyDescent="0.25">
      <c r="A172" s="15" t="s">
        <v>13</v>
      </c>
      <c r="B172" s="29">
        <v>0.5625</v>
      </c>
      <c r="C172" s="15" t="s">
        <v>334</v>
      </c>
      <c r="D172" s="29">
        <v>0.52380952380952384</v>
      </c>
      <c r="E172" s="15" t="s">
        <v>13</v>
      </c>
      <c r="F172" s="29">
        <v>0.5625</v>
      </c>
      <c r="G172" s="15" t="s">
        <v>324</v>
      </c>
      <c r="H172" s="29">
        <v>0.45161290322580644</v>
      </c>
      <c r="I172" s="15" t="s">
        <v>13</v>
      </c>
      <c r="J172" s="29">
        <v>0.5625</v>
      </c>
      <c r="K172" s="15" t="s">
        <v>330</v>
      </c>
      <c r="L172" s="29">
        <v>0.54838709677419351</v>
      </c>
      <c r="M172" s="15" t="s">
        <v>13</v>
      </c>
      <c r="N172" s="29">
        <v>0.5625</v>
      </c>
      <c r="O172" s="15" t="s">
        <v>220</v>
      </c>
      <c r="P172" s="29">
        <v>0.53846153846153844</v>
      </c>
    </row>
    <row r="173" spans="1:16" x14ac:dyDescent="0.25">
      <c r="A173" s="15" t="s">
        <v>17</v>
      </c>
      <c r="B173" s="29">
        <v>0.5625</v>
      </c>
      <c r="C173" s="15" t="s">
        <v>316</v>
      </c>
      <c r="D173" s="29">
        <v>0.52380952380952384</v>
      </c>
      <c r="E173" s="15" t="s">
        <v>17</v>
      </c>
      <c r="F173" s="29">
        <v>0.5625</v>
      </c>
      <c r="G173" s="15" t="s">
        <v>331</v>
      </c>
      <c r="H173" s="29">
        <v>0.45161290322580644</v>
      </c>
      <c r="I173" s="15" t="s">
        <v>17</v>
      </c>
      <c r="J173" s="29">
        <v>0.5625</v>
      </c>
      <c r="K173" s="15" t="s">
        <v>327</v>
      </c>
      <c r="L173" s="29">
        <v>0.5161290322580645</v>
      </c>
      <c r="M173" s="15" t="s">
        <v>17</v>
      </c>
      <c r="N173" s="29">
        <v>0.5625</v>
      </c>
      <c r="O173" s="15" t="s">
        <v>335</v>
      </c>
      <c r="P173" s="29">
        <v>0.53846153846153844</v>
      </c>
    </row>
    <row r="174" spans="1:16" x14ac:dyDescent="0.25">
      <c r="A174" s="14" t="s">
        <v>34</v>
      </c>
      <c r="B174" s="29">
        <v>0.53125</v>
      </c>
      <c r="C174" s="15" t="s">
        <v>250</v>
      </c>
      <c r="D174" s="29">
        <v>0.52380952380952384</v>
      </c>
      <c r="E174" s="15" t="s">
        <v>34</v>
      </c>
      <c r="F174" s="29">
        <v>0.53125</v>
      </c>
      <c r="G174" s="14" t="s">
        <v>79</v>
      </c>
      <c r="H174" s="29">
        <v>0.41935483870967744</v>
      </c>
      <c r="I174" s="15" t="s">
        <v>34</v>
      </c>
      <c r="J174" s="29">
        <v>0.53125</v>
      </c>
      <c r="K174" s="15" t="s">
        <v>329</v>
      </c>
      <c r="L174" s="29">
        <v>0.4838709677419355</v>
      </c>
      <c r="M174" s="15" t="s">
        <v>34</v>
      </c>
      <c r="N174" s="29">
        <v>0.53125</v>
      </c>
      <c r="O174" s="15" t="s">
        <v>111</v>
      </c>
      <c r="P174" s="29">
        <v>0.53846153846153844</v>
      </c>
    </row>
    <row r="175" spans="1:16" x14ac:dyDescent="0.25">
      <c r="A175" s="14" t="s">
        <v>295</v>
      </c>
      <c r="B175" s="29">
        <v>0.53125</v>
      </c>
      <c r="C175" s="15" t="s">
        <v>310</v>
      </c>
      <c r="D175" s="29">
        <v>0.52380952380952384</v>
      </c>
      <c r="E175" s="14" t="s">
        <v>295</v>
      </c>
      <c r="F175" s="29">
        <v>0.53125</v>
      </c>
      <c r="G175" s="15" t="s">
        <v>329</v>
      </c>
      <c r="H175" s="29">
        <v>0.41935483870967744</v>
      </c>
      <c r="I175" s="14" t="s">
        <v>295</v>
      </c>
      <c r="J175" s="29">
        <v>0.53125</v>
      </c>
      <c r="K175" s="14" t="s">
        <v>295</v>
      </c>
      <c r="L175" s="29">
        <v>0.4838709677419355</v>
      </c>
      <c r="M175" s="14" t="s">
        <v>295</v>
      </c>
      <c r="N175" s="29">
        <v>0.53125</v>
      </c>
      <c r="O175" s="15" t="s">
        <v>331</v>
      </c>
      <c r="P175" s="29">
        <v>0.53846153846153844</v>
      </c>
    </row>
    <row r="176" spans="1:16" x14ac:dyDescent="0.25">
      <c r="A176" s="15" t="s">
        <v>16</v>
      </c>
      <c r="B176" s="29">
        <v>0.53125</v>
      </c>
      <c r="C176" s="15" t="s">
        <v>268</v>
      </c>
      <c r="D176" s="29">
        <v>0.52380952380952384</v>
      </c>
      <c r="E176" s="15" t="s">
        <v>16</v>
      </c>
      <c r="F176" s="29">
        <v>0.53125</v>
      </c>
      <c r="G176" s="15" t="s">
        <v>312</v>
      </c>
      <c r="H176" s="29">
        <v>0.41935483870967744</v>
      </c>
      <c r="I176" s="15" t="s">
        <v>16</v>
      </c>
      <c r="J176" s="29">
        <v>0.53125</v>
      </c>
      <c r="K176" s="15" t="s">
        <v>278</v>
      </c>
      <c r="L176" s="29">
        <v>0.4838709677419355</v>
      </c>
      <c r="M176" s="15" t="s">
        <v>16</v>
      </c>
      <c r="N176" s="29">
        <v>0.53125</v>
      </c>
      <c r="O176" s="15" t="s">
        <v>287</v>
      </c>
      <c r="P176" s="29">
        <v>0.5</v>
      </c>
    </row>
    <row r="177" spans="1:16" x14ac:dyDescent="0.25">
      <c r="A177" s="15" t="s">
        <v>79</v>
      </c>
      <c r="B177" s="29">
        <v>0.46875</v>
      </c>
      <c r="C177" s="15" t="s">
        <v>314</v>
      </c>
      <c r="D177" s="29">
        <v>0.52380952380952384</v>
      </c>
      <c r="E177" s="14" t="s">
        <v>79</v>
      </c>
      <c r="F177" s="29">
        <v>0.46875</v>
      </c>
      <c r="G177" s="15" t="s">
        <v>326</v>
      </c>
      <c r="H177" s="29">
        <v>0.41935483870967744</v>
      </c>
      <c r="I177" s="14" t="s">
        <v>79</v>
      </c>
      <c r="J177" s="29">
        <v>0.46875</v>
      </c>
      <c r="K177" s="14" t="s">
        <v>31</v>
      </c>
      <c r="L177" s="29">
        <v>0.45161290322580644</v>
      </c>
      <c r="M177" s="15" t="s">
        <v>79</v>
      </c>
      <c r="N177" s="29">
        <v>0.46875</v>
      </c>
      <c r="O177" s="15" t="s">
        <v>329</v>
      </c>
      <c r="P177" s="29">
        <v>0.5</v>
      </c>
    </row>
    <row r="178" spans="1:16" x14ac:dyDescent="0.25">
      <c r="A178" s="15" t="s">
        <v>24</v>
      </c>
      <c r="B178" s="29">
        <v>0.46875</v>
      </c>
      <c r="C178" s="15" t="s">
        <v>318</v>
      </c>
      <c r="D178" s="29">
        <v>0.47619047619047616</v>
      </c>
      <c r="E178" s="15" t="s">
        <v>24</v>
      </c>
      <c r="F178" s="29">
        <v>0.46875</v>
      </c>
      <c r="G178" s="14" t="s">
        <v>15</v>
      </c>
      <c r="H178" s="29">
        <v>0.41935483870967744</v>
      </c>
      <c r="I178" s="15" t="s">
        <v>24</v>
      </c>
      <c r="J178" s="29">
        <v>0.46875</v>
      </c>
      <c r="K178" s="15" t="s">
        <v>296</v>
      </c>
      <c r="L178" s="29">
        <v>0.45161290322580644</v>
      </c>
      <c r="M178" s="15" t="s">
        <v>24</v>
      </c>
      <c r="N178" s="29">
        <v>0.46875</v>
      </c>
      <c r="O178" s="14" t="s">
        <v>28</v>
      </c>
      <c r="P178" s="29">
        <v>0.5</v>
      </c>
    </row>
    <row r="179" spans="1:16" x14ac:dyDescent="0.25">
      <c r="A179" s="15" t="s">
        <v>22</v>
      </c>
      <c r="B179" s="29">
        <v>0.46875</v>
      </c>
      <c r="C179" s="15" t="s">
        <v>328</v>
      </c>
      <c r="D179" s="29">
        <v>0.47619047619047616</v>
      </c>
      <c r="E179" s="15" t="s">
        <v>22</v>
      </c>
      <c r="F179" s="29">
        <v>0.46875</v>
      </c>
      <c r="G179" s="15" t="s">
        <v>322</v>
      </c>
      <c r="H179" s="29">
        <v>0.38709677419354838</v>
      </c>
      <c r="I179" s="15" t="s">
        <v>22</v>
      </c>
      <c r="J179" s="29">
        <v>0.46875</v>
      </c>
      <c r="K179" s="14" t="s">
        <v>15</v>
      </c>
      <c r="L179" s="29">
        <v>0.45161290322580644</v>
      </c>
      <c r="M179" s="15" t="s">
        <v>22</v>
      </c>
      <c r="N179" s="29">
        <v>0.46875</v>
      </c>
      <c r="O179" s="14" t="s">
        <v>49</v>
      </c>
      <c r="P179" s="29">
        <v>0.5</v>
      </c>
    </row>
    <row r="180" spans="1:16" x14ac:dyDescent="0.25">
      <c r="A180" s="15" t="s">
        <v>29</v>
      </c>
      <c r="B180" s="29">
        <v>0.46875</v>
      </c>
      <c r="C180" s="15" t="s">
        <v>319</v>
      </c>
      <c r="D180" s="29">
        <v>0.47619047619047616</v>
      </c>
      <c r="E180" s="15" t="s">
        <v>29</v>
      </c>
      <c r="F180" s="29">
        <v>0.46875</v>
      </c>
      <c r="G180" s="14" t="s">
        <v>25</v>
      </c>
      <c r="H180" s="29">
        <v>0.35483870967741937</v>
      </c>
      <c r="I180" s="15" t="s">
        <v>29</v>
      </c>
      <c r="J180" s="29">
        <v>0.46875</v>
      </c>
      <c r="K180" s="15" t="s">
        <v>297</v>
      </c>
      <c r="L180" s="29">
        <v>0.41935483870967744</v>
      </c>
      <c r="M180" s="15" t="s">
        <v>29</v>
      </c>
      <c r="N180" s="29">
        <v>0.46875</v>
      </c>
      <c r="O180" s="15" t="s">
        <v>77</v>
      </c>
      <c r="P180" s="29">
        <v>0.46153846153846156</v>
      </c>
    </row>
    <row r="181" spans="1:16" x14ac:dyDescent="0.25">
      <c r="A181" s="15" t="s">
        <v>20</v>
      </c>
      <c r="B181" s="29">
        <v>0.40625</v>
      </c>
      <c r="C181" s="15" t="s">
        <v>327</v>
      </c>
      <c r="D181" s="29">
        <v>0.47619047619047616</v>
      </c>
      <c r="E181" s="15" t="s">
        <v>20</v>
      </c>
      <c r="F181" s="29">
        <v>0.40625</v>
      </c>
      <c r="G181" s="15" t="s">
        <v>306</v>
      </c>
      <c r="H181" s="29">
        <v>0.35483870967741937</v>
      </c>
      <c r="I181" s="15" t="s">
        <v>20</v>
      </c>
      <c r="J181" s="29">
        <v>0.40625</v>
      </c>
      <c r="K181" s="15" t="s">
        <v>292</v>
      </c>
      <c r="L181" s="29">
        <v>0.41935483870967744</v>
      </c>
      <c r="M181" s="15" t="s">
        <v>20</v>
      </c>
      <c r="N181" s="29">
        <v>0.40625</v>
      </c>
      <c r="O181" s="15" t="s">
        <v>38</v>
      </c>
      <c r="P181" s="29">
        <v>0.46153846153846156</v>
      </c>
    </row>
    <row r="182" spans="1:16" x14ac:dyDescent="0.25">
      <c r="A182" s="15" t="s">
        <v>18</v>
      </c>
      <c r="B182" s="29">
        <v>0.375</v>
      </c>
      <c r="C182" s="15" t="s">
        <v>330</v>
      </c>
      <c r="D182" s="29">
        <v>0.47619047619047616</v>
      </c>
      <c r="E182" s="15" t="s">
        <v>18</v>
      </c>
      <c r="F182" s="29">
        <v>0.375</v>
      </c>
      <c r="G182" s="15" t="s">
        <v>311</v>
      </c>
      <c r="H182" s="29">
        <v>0.35483870967741937</v>
      </c>
      <c r="I182" s="15" t="s">
        <v>18</v>
      </c>
      <c r="J182" s="29">
        <v>0.375</v>
      </c>
      <c r="K182" s="15" t="s">
        <v>271</v>
      </c>
      <c r="L182" s="29">
        <v>0.41935483870967744</v>
      </c>
      <c r="M182" s="15" t="s">
        <v>18</v>
      </c>
      <c r="N182" s="29">
        <v>0.375</v>
      </c>
      <c r="O182" s="15" t="s">
        <v>322</v>
      </c>
      <c r="P182" s="29">
        <v>0.42307692307692307</v>
      </c>
    </row>
    <row r="183" spans="1:16" x14ac:dyDescent="0.25">
      <c r="A183" s="15" t="s">
        <v>19</v>
      </c>
      <c r="B183" s="29">
        <v>0.375</v>
      </c>
      <c r="C183" s="15" t="s">
        <v>329</v>
      </c>
      <c r="D183" s="29">
        <v>0.42857142857142855</v>
      </c>
      <c r="E183" s="15" t="s">
        <v>19</v>
      </c>
      <c r="F183" s="29">
        <v>0.375</v>
      </c>
      <c r="G183" s="15" t="s">
        <v>313</v>
      </c>
      <c r="H183" s="29">
        <v>0.35483870967741937</v>
      </c>
      <c r="I183" s="15" t="s">
        <v>19</v>
      </c>
      <c r="J183" s="29">
        <v>0.375</v>
      </c>
      <c r="K183" s="15" t="s">
        <v>290</v>
      </c>
      <c r="L183" s="29">
        <v>0.41935483870967744</v>
      </c>
      <c r="M183" s="15" t="s">
        <v>19</v>
      </c>
      <c r="N183" s="29">
        <v>0.375</v>
      </c>
      <c r="O183" s="15" t="s">
        <v>297</v>
      </c>
      <c r="P183" s="29">
        <v>0.38461538461538464</v>
      </c>
    </row>
    <row r="184" spans="1:16" x14ac:dyDescent="0.25">
      <c r="A184" s="15" t="s">
        <v>41</v>
      </c>
      <c r="B184" s="29">
        <v>0.34375</v>
      </c>
      <c r="C184" s="14" t="s">
        <v>34</v>
      </c>
      <c r="D184" s="29">
        <v>0.38095238095238093</v>
      </c>
      <c r="E184" s="15" t="s">
        <v>41</v>
      </c>
      <c r="F184" s="29">
        <v>0.34375</v>
      </c>
      <c r="G184" s="15" t="s">
        <v>267</v>
      </c>
      <c r="H184" s="29">
        <v>0.32258064516129031</v>
      </c>
      <c r="I184" s="15" t="s">
        <v>41</v>
      </c>
      <c r="J184" s="29">
        <v>0.34375</v>
      </c>
      <c r="K184" s="15" t="s">
        <v>306</v>
      </c>
      <c r="L184" s="29">
        <v>0.41935483870967744</v>
      </c>
      <c r="M184" s="15" t="s">
        <v>41</v>
      </c>
      <c r="N184" s="29">
        <v>0.34375</v>
      </c>
      <c r="O184" s="15" t="s">
        <v>243</v>
      </c>
      <c r="P184" s="29">
        <v>0.38461538461538464</v>
      </c>
    </row>
    <row r="185" spans="1:16" x14ac:dyDescent="0.25">
      <c r="A185" s="15" t="s">
        <v>49</v>
      </c>
      <c r="B185" s="29">
        <v>0.3125</v>
      </c>
      <c r="C185" s="15" t="s">
        <v>247</v>
      </c>
      <c r="D185" s="29">
        <v>0.38095238095238093</v>
      </c>
      <c r="E185" s="15" t="s">
        <v>49</v>
      </c>
      <c r="F185" s="29">
        <v>0.3125</v>
      </c>
      <c r="G185" s="15" t="s">
        <v>270</v>
      </c>
      <c r="H185" s="29">
        <v>0.32258064516129031</v>
      </c>
      <c r="I185" s="15" t="s">
        <v>49</v>
      </c>
      <c r="J185" s="29">
        <v>0.3125</v>
      </c>
      <c r="K185" s="15" t="s">
        <v>248</v>
      </c>
      <c r="L185" s="29">
        <v>0.38709677419354838</v>
      </c>
      <c r="M185" s="14" t="s">
        <v>49</v>
      </c>
      <c r="N185" s="29">
        <v>0.3125</v>
      </c>
      <c r="O185" s="15" t="s">
        <v>312</v>
      </c>
      <c r="P185" s="29">
        <v>0.38461538461538464</v>
      </c>
    </row>
    <row r="186" spans="1:16" x14ac:dyDescent="0.25">
      <c r="A186" s="15" t="s">
        <v>33</v>
      </c>
      <c r="B186" s="29">
        <v>0.3125</v>
      </c>
      <c r="C186" s="15" t="s">
        <v>298</v>
      </c>
      <c r="D186" s="29">
        <v>0.38095238095238093</v>
      </c>
      <c r="E186" s="15" t="s">
        <v>33</v>
      </c>
      <c r="F186" s="29">
        <v>0.3125</v>
      </c>
      <c r="G186" s="15" t="s">
        <v>254</v>
      </c>
      <c r="H186" s="29">
        <v>0.32258064516129031</v>
      </c>
      <c r="I186" s="15" t="s">
        <v>33</v>
      </c>
      <c r="J186" s="29">
        <v>0.3125</v>
      </c>
      <c r="K186" s="14" t="s">
        <v>46</v>
      </c>
      <c r="L186" s="29">
        <v>0.38709677419354838</v>
      </c>
      <c r="M186" s="15" t="s">
        <v>33</v>
      </c>
      <c r="N186" s="29">
        <v>0.3125</v>
      </c>
      <c r="O186" s="15" t="s">
        <v>324</v>
      </c>
      <c r="P186" s="29">
        <v>0.38461538461538464</v>
      </c>
    </row>
    <row r="188" spans="1:16" x14ac:dyDescent="0.25">
      <c r="A188" s="14" t="s">
        <v>1011</v>
      </c>
      <c r="B188" s="27">
        <v>9</v>
      </c>
      <c r="E188" s="14" t="s">
        <v>1011</v>
      </c>
      <c r="F188" s="27">
        <v>6</v>
      </c>
      <c r="I188" s="14" t="s">
        <v>1011</v>
      </c>
      <c r="J188" s="27">
        <v>7</v>
      </c>
      <c r="M188" s="14" t="s">
        <v>1011</v>
      </c>
      <c r="N188" s="27">
        <v>5</v>
      </c>
    </row>
    <row r="189" spans="1:16" x14ac:dyDescent="0.25">
      <c r="A189" s="15" t="s">
        <v>1012</v>
      </c>
      <c r="B189" s="27">
        <v>21</v>
      </c>
      <c r="E189" s="15" t="s">
        <v>1012</v>
      </c>
      <c r="F189" s="27">
        <v>24</v>
      </c>
      <c r="I189" s="15" t="s">
        <v>1012</v>
      </c>
      <c r="J189" s="27">
        <v>23</v>
      </c>
      <c r="M189" s="15" t="s">
        <v>1012</v>
      </c>
      <c r="N189" s="27">
        <v>25</v>
      </c>
    </row>
    <row r="191" spans="1:16" s="4" customFormat="1" x14ac:dyDescent="0.25">
      <c r="B191" s="4" t="s">
        <v>1013</v>
      </c>
      <c r="F191" s="4" t="s">
        <v>1014</v>
      </c>
      <c r="J191" s="4" t="s">
        <v>1015</v>
      </c>
    </row>
    <row r="192" spans="1:16" s="32" customFormat="1" x14ac:dyDescent="0.25">
      <c r="A192" s="31" t="s">
        <v>487</v>
      </c>
      <c r="C192" s="31" t="s">
        <v>488</v>
      </c>
      <c r="D192" s="32" t="s">
        <v>336</v>
      </c>
      <c r="E192" s="31" t="s">
        <v>487</v>
      </c>
      <c r="G192" s="31" t="s">
        <v>489</v>
      </c>
      <c r="H192" s="32" t="s">
        <v>341</v>
      </c>
      <c r="I192" s="31" t="s">
        <v>487</v>
      </c>
      <c r="K192" s="31" t="s">
        <v>490</v>
      </c>
      <c r="L192" s="32" t="s">
        <v>355</v>
      </c>
    </row>
    <row r="193" spans="1:12" x14ac:dyDescent="0.25">
      <c r="A193" s="30" t="s">
        <v>1020</v>
      </c>
      <c r="B193" t="s">
        <v>1010</v>
      </c>
      <c r="C193" s="30" t="s">
        <v>1020</v>
      </c>
      <c r="D193" t="s">
        <v>1010</v>
      </c>
      <c r="E193" s="30" t="s">
        <v>1020</v>
      </c>
      <c r="F193" t="s">
        <v>1010</v>
      </c>
      <c r="G193" s="30" t="s">
        <v>1020</v>
      </c>
      <c r="H193" t="s">
        <v>1010</v>
      </c>
      <c r="I193" s="30" t="s">
        <v>1020</v>
      </c>
      <c r="J193" t="s">
        <v>1010</v>
      </c>
      <c r="K193" s="30" t="s">
        <v>1020</v>
      </c>
      <c r="L193" t="s">
        <v>1010</v>
      </c>
    </row>
    <row r="194" spans="1:12" x14ac:dyDescent="0.25">
      <c r="A194" s="14" t="s">
        <v>269</v>
      </c>
      <c r="B194" s="29">
        <v>0.90476190476190477</v>
      </c>
      <c r="C194" s="14" t="s">
        <v>335</v>
      </c>
      <c r="D194" s="29">
        <v>0.90322580645161288</v>
      </c>
      <c r="E194" s="14" t="s">
        <v>269</v>
      </c>
      <c r="F194" s="29">
        <v>0.90476190476190477</v>
      </c>
      <c r="G194" s="15" t="s">
        <v>313</v>
      </c>
      <c r="H194" s="29">
        <v>0.93548387096774188</v>
      </c>
      <c r="I194" s="14" t="s">
        <v>269</v>
      </c>
      <c r="J194" s="29">
        <v>0.90476190476190477</v>
      </c>
      <c r="K194" s="15" t="s">
        <v>294</v>
      </c>
      <c r="L194" s="29">
        <v>1</v>
      </c>
    </row>
    <row r="195" spans="1:12" x14ac:dyDescent="0.25">
      <c r="A195" s="15" t="s">
        <v>332</v>
      </c>
      <c r="B195" s="29">
        <v>0.90476190476190477</v>
      </c>
      <c r="C195" s="14" t="s">
        <v>51</v>
      </c>
      <c r="D195" s="29">
        <v>0.87096774193548387</v>
      </c>
      <c r="E195" s="15" t="s">
        <v>332</v>
      </c>
      <c r="F195" s="29">
        <v>0.90476190476190477</v>
      </c>
      <c r="G195" s="15" t="s">
        <v>324</v>
      </c>
      <c r="H195" s="29">
        <v>0.87096774193548387</v>
      </c>
      <c r="I195" s="15" t="s">
        <v>332</v>
      </c>
      <c r="J195" s="29">
        <v>0.90476190476190477</v>
      </c>
      <c r="K195" s="14" t="s">
        <v>51</v>
      </c>
      <c r="L195" s="29">
        <v>0.84615384615384615</v>
      </c>
    </row>
    <row r="196" spans="1:12" x14ac:dyDescent="0.25">
      <c r="A196" s="14" t="s">
        <v>295</v>
      </c>
      <c r="B196" s="29">
        <v>0.76190476190476186</v>
      </c>
      <c r="C196" s="15" t="s">
        <v>291</v>
      </c>
      <c r="D196" s="29">
        <v>0.80645161290322576</v>
      </c>
      <c r="E196" s="14" t="s">
        <v>295</v>
      </c>
      <c r="F196" s="29">
        <v>0.76190476190476186</v>
      </c>
      <c r="G196" s="14" t="s">
        <v>51</v>
      </c>
      <c r="H196" s="29">
        <v>0.77419354838709675</v>
      </c>
      <c r="I196" s="14" t="s">
        <v>295</v>
      </c>
      <c r="J196" s="29">
        <v>0.76190476190476186</v>
      </c>
      <c r="K196" s="15" t="s">
        <v>306</v>
      </c>
      <c r="L196" s="29">
        <v>0.84615384615384615</v>
      </c>
    </row>
    <row r="197" spans="1:12" x14ac:dyDescent="0.25">
      <c r="A197" s="14" t="s">
        <v>51</v>
      </c>
      <c r="B197" s="29">
        <v>0.7142857142857143</v>
      </c>
      <c r="C197" s="14" t="s">
        <v>316</v>
      </c>
      <c r="D197" s="29">
        <v>0.80645161290322576</v>
      </c>
      <c r="E197" s="14" t="s">
        <v>51</v>
      </c>
      <c r="F197" s="29">
        <v>0.7142857142857143</v>
      </c>
      <c r="G197" s="14" t="s">
        <v>269</v>
      </c>
      <c r="H197" s="29">
        <v>0.77419354838709675</v>
      </c>
      <c r="I197" s="14" t="s">
        <v>51</v>
      </c>
      <c r="J197" s="29">
        <v>0.7142857142857143</v>
      </c>
      <c r="K197" s="14" t="s">
        <v>295</v>
      </c>
      <c r="L197" s="29">
        <v>0.76923076923076927</v>
      </c>
    </row>
    <row r="198" spans="1:12" x14ac:dyDescent="0.25">
      <c r="A198" s="15" t="s">
        <v>31</v>
      </c>
      <c r="B198" s="29">
        <v>0.7142857142857143</v>
      </c>
      <c r="C198" s="14" t="s">
        <v>295</v>
      </c>
      <c r="D198" s="29">
        <v>0.74193548387096775</v>
      </c>
      <c r="E198" s="14" t="s">
        <v>31</v>
      </c>
      <c r="F198" s="29">
        <v>0.7142857142857143</v>
      </c>
      <c r="G198" s="14" t="s">
        <v>335</v>
      </c>
      <c r="H198" s="29">
        <v>0.74193548387096775</v>
      </c>
      <c r="I198" s="15" t="s">
        <v>31</v>
      </c>
      <c r="J198" s="29">
        <v>0.7142857142857143</v>
      </c>
      <c r="K198" s="14" t="s">
        <v>334</v>
      </c>
      <c r="L198" s="29">
        <v>0.73076923076923073</v>
      </c>
    </row>
    <row r="199" spans="1:12" x14ac:dyDescent="0.25">
      <c r="A199" s="14" t="s">
        <v>331</v>
      </c>
      <c r="B199" s="29">
        <v>0.7142857142857143</v>
      </c>
      <c r="C199" s="14" t="s">
        <v>328</v>
      </c>
      <c r="D199" s="29">
        <v>0.70967741935483875</v>
      </c>
      <c r="E199" s="15" t="s">
        <v>331</v>
      </c>
      <c r="F199" s="29">
        <v>0.7142857142857143</v>
      </c>
      <c r="G199" s="14" t="s">
        <v>320</v>
      </c>
      <c r="H199" s="29">
        <v>0.74193548387096775</v>
      </c>
      <c r="I199" s="14" t="s">
        <v>331</v>
      </c>
      <c r="J199" s="29">
        <v>0.7142857142857143</v>
      </c>
      <c r="K199" s="14" t="s">
        <v>269</v>
      </c>
      <c r="L199" s="29">
        <v>0.73076923076923073</v>
      </c>
    </row>
    <row r="200" spans="1:12" x14ac:dyDescent="0.25">
      <c r="A200" s="15" t="s">
        <v>309</v>
      </c>
      <c r="B200" s="29">
        <v>0.66666666666666663</v>
      </c>
      <c r="C200" s="15" t="s">
        <v>315</v>
      </c>
      <c r="D200" s="29">
        <v>0.70967741935483875</v>
      </c>
      <c r="E200" s="15" t="s">
        <v>309</v>
      </c>
      <c r="F200" s="29">
        <v>0.66666666666666663</v>
      </c>
      <c r="G200" s="14" t="s">
        <v>334</v>
      </c>
      <c r="H200" s="29">
        <v>0.64516129032258063</v>
      </c>
      <c r="I200" s="15" t="s">
        <v>309</v>
      </c>
      <c r="J200" s="29">
        <v>0.66666666666666663</v>
      </c>
      <c r="K200" s="14" t="s">
        <v>326</v>
      </c>
      <c r="L200" s="29">
        <v>0.69230769230769229</v>
      </c>
    </row>
    <row r="201" spans="1:12" x14ac:dyDescent="0.25">
      <c r="A201" s="15" t="s">
        <v>308</v>
      </c>
      <c r="B201" s="29">
        <v>0.66666666666666663</v>
      </c>
      <c r="C201" s="14" t="s">
        <v>269</v>
      </c>
      <c r="D201" s="29">
        <v>0.70967741935483875</v>
      </c>
      <c r="E201" s="15" t="s">
        <v>308</v>
      </c>
      <c r="F201" s="29">
        <v>0.66666666666666663</v>
      </c>
      <c r="G201" s="15" t="s">
        <v>317</v>
      </c>
      <c r="H201" s="29">
        <v>0.58064516129032262</v>
      </c>
      <c r="I201" s="15" t="s">
        <v>308</v>
      </c>
      <c r="J201" s="29">
        <v>0.66666666666666663</v>
      </c>
      <c r="K201" s="15" t="s">
        <v>333</v>
      </c>
      <c r="L201" s="29">
        <v>0.69230769230769229</v>
      </c>
    </row>
    <row r="202" spans="1:12" x14ac:dyDescent="0.25">
      <c r="A202" s="15" t="s">
        <v>23</v>
      </c>
      <c r="B202" s="29">
        <v>0.66666666666666663</v>
      </c>
      <c r="C202" s="15" t="s">
        <v>333</v>
      </c>
      <c r="D202" s="29">
        <v>0.67741935483870963</v>
      </c>
      <c r="E202" s="15" t="s">
        <v>23</v>
      </c>
      <c r="F202" s="29">
        <v>0.66666666666666663</v>
      </c>
      <c r="G202" s="15" t="s">
        <v>312</v>
      </c>
      <c r="H202" s="29">
        <v>0.58064516129032262</v>
      </c>
      <c r="I202" s="15" t="s">
        <v>23</v>
      </c>
      <c r="J202" s="29">
        <v>0.66666666666666663</v>
      </c>
      <c r="K202" s="14" t="s">
        <v>320</v>
      </c>
      <c r="L202" s="29">
        <v>0.65384615384615385</v>
      </c>
    </row>
    <row r="203" spans="1:12" x14ac:dyDescent="0.25">
      <c r="A203" s="15" t="s">
        <v>14</v>
      </c>
      <c r="B203" s="29">
        <v>0.61904761904761907</v>
      </c>
      <c r="C203" s="14" t="s">
        <v>323</v>
      </c>
      <c r="D203" s="29">
        <v>0.64516129032258063</v>
      </c>
      <c r="E203" s="15" t="s">
        <v>14</v>
      </c>
      <c r="F203" s="29">
        <v>0.61904761904761907</v>
      </c>
      <c r="G203" s="14" t="s">
        <v>326</v>
      </c>
      <c r="H203" s="29">
        <v>0.58064516129032262</v>
      </c>
      <c r="I203" s="15" t="s">
        <v>14</v>
      </c>
      <c r="J203" s="29">
        <v>0.61904761904761907</v>
      </c>
      <c r="K203" s="15" t="s">
        <v>303</v>
      </c>
      <c r="L203" s="29">
        <v>0.65384615384615385</v>
      </c>
    </row>
    <row r="204" spans="1:12" x14ac:dyDescent="0.25">
      <c r="A204" s="14" t="s">
        <v>326</v>
      </c>
      <c r="B204" s="29">
        <v>0.61904761904761907</v>
      </c>
      <c r="C204" s="15" t="s">
        <v>304</v>
      </c>
      <c r="D204" s="29">
        <v>0.61290322580645162</v>
      </c>
      <c r="E204" s="14" t="s">
        <v>326</v>
      </c>
      <c r="F204" s="29">
        <v>0.61904761904761907</v>
      </c>
      <c r="G204" s="14" t="s">
        <v>328</v>
      </c>
      <c r="H204" s="29">
        <v>0.58064516129032262</v>
      </c>
      <c r="I204" s="14" t="s">
        <v>326</v>
      </c>
      <c r="J204" s="29">
        <v>0.61904761904761907</v>
      </c>
      <c r="K204" s="14" t="s">
        <v>330</v>
      </c>
      <c r="L204" s="29">
        <v>0.65384615384615385</v>
      </c>
    </row>
    <row r="205" spans="1:12" x14ac:dyDescent="0.25">
      <c r="A205" s="15" t="s">
        <v>46</v>
      </c>
      <c r="B205" s="29">
        <v>0.61904761904761907</v>
      </c>
      <c r="C205" s="15" t="s">
        <v>300</v>
      </c>
      <c r="D205" s="29">
        <v>0.58064516129032262</v>
      </c>
      <c r="E205" s="14" t="s">
        <v>46</v>
      </c>
      <c r="F205" s="29">
        <v>0.61904761904761907</v>
      </c>
      <c r="G205" s="15" t="s">
        <v>315</v>
      </c>
      <c r="H205" s="29">
        <v>0.58064516129032262</v>
      </c>
      <c r="I205" s="15" t="s">
        <v>46</v>
      </c>
      <c r="J205" s="29">
        <v>0.61904761904761907</v>
      </c>
      <c r="K205" s="15" t="s">
        <v>321</v>
      </c>
      <c r="L205" s="29">
        <v>0.61538461538461542</v>
      </c>
    </row>
    <row r="206" spans="1:12" x14ac:dyDescent="0.25">
      <c r="A206" s="14" t="s">
        <v>335</v>
      </c>
      <c r="B206" s="29">
        <v>0.61904761904761907</v>
      </c>
      <c r="C206" s="14" t="s">
        <v>334</v>
      </c>
      <c r="D206" s="29">
        <v>0.58064516129032262</v>
      </c>
      <c r="E206" s="14" t="s">
        <v>335</v>
      </c>
      <c r="F206" s="29">
        <v>0.61904761904761907</v>
      </c>
      <c r="G206" s="15" t="s">
        <v>79</v>
      </c>
      <c r="H206" s="29">
        <v>0.54838709677419351</v>
      </c>
      <c r="I206" s="14" t="s">
        <v>335</v>
      </c>
      <c r="J206" s="29">
        <v>0.61904761904761907</v>
      </c>
      <c r="K206" s="15" t="s">
        <v>248</v>
      </c>
      <c r="L206" s="29">
        <v>0.61538461538461542</v>
      </c>
    </row>
    <row r="207" spans="1:12" x14ac:dyDescent="0.25">
      <c r="A207" s="14" t="s">
        <v>323</v>
      </c>
      <c r="B207" s="29">
        <v>0.52380952380952384</v>
      </c>
      <c r="C207" s="15" t="s">
        <v>299</v>
      </c>
      <c r="D207" s="29">
        <v>0.54838709677419351</v>
      </c>
      <c r="E207" s="14" t="s">
        <v>323</v>
      </c>
      <c r="F207" s="29">
        <v>0.52380952380952384</v>
      </c>
      <c r="G207" s="15" t="s">
        <v>331</v>
      </c>
      <c r="H207" s="29">
        <v>0.54838709677419351</v>
      </c>
      <c r="I207" s="15" t="s">
        <v>323</v>
      </c>
      <c r="J207" s="29">
        <v>0.52380952380952384</v>
      </c>
      <c r="K207" s="15" t="s">
        <v>310</v>
      </c>
      <c r="L207" s="29">
        <v>0.57692307692307687</v>
      </c>
    </row>
    <row r="208" spans="1:12" x14ac:dyDescent="0.25">
      <c r="A208" s="15" t="s">
        <v>21</v>
      </c>
      <c r="B208" s="29">
        <v>0.52380952380952384</v>
      </c>
      <c r="C208" s="15" t="s">
        <v>317</v>
      </c>
      <c r="D208" s="29">
        <v>0.4838709677419355</v>
      </c>
      <c r="E208" s="15" t="s">
        <v>21</v>
      </c>
      <c r="F208" s="29">
        <v>0.52380952380952384</v>
      </c>
      <c r="G208" s="15" t="s">
        <v>333</v>
      </c>
      <c r="H208" s="29">
        <v>0.54838709677419351</v>
      </c>
      <c r="I208" s="15" t="s">
        <v>21</v>
      </c>
      <c r="J208" s="29">
        <v>0.52380952380952384</v>
      </c>
      <c r="K208" s="15" t="s">
        <v>200</v>
      </c>
      <c r="L208" s="29">
        <v>0.57692307692307687</v>
      </c>
    </row>
    <row r="209" spans="1:12" x14ac:dyDescent="0.25">
      <c r="A209" s="14" t="s">
        <v>334</v>
      </c>
      <c r="B209" s="29">
        <v>0.52380952380952384</v>
      </c>
      <c r="C209" s="15" t="s">
        <v>324</v>
      </c>
      <c r="D209" s="29">
        <v>0.45161290322580644</v>
      </c>
      <c r="E209" s="14" t="s">
        <v>334</v>
      </c>
      <c r="F209" s="29">
        <v>0.52380952380952384</v>
      </c>
      <c r="G209" s="14" t="s">
        <v>330</v>
      </c>
      <c r="H209" s="29">
        <v>0.54838709677419351</v>
      </c>
      <c r="I209" s="14" t="s">
        <v>334</v>
      </c>
      <c r="J209" s="29">
        <v>0.52380952380952384</v>
      </c>
      <c r="K209" s="15" t="s">
        <v>220</v>
      </c>
      <c r="L209" s="29">
        <v>0.53846153846153844</v>
      </c>
    </row>
    <row r="210" spans="1:12" x14ac:dyDescent="0.25">
      <c r="A210" s="14" t="s">
        <v>316</v>
      </c>
      <c r="B210" s="29">
        <v>0.52380952380952384</v>
      </c>
      <c r="C210" s="14" t="s">
        <v>331</v>
      </c>
      <c r="D210" s="29">
        <v>0.45161290322580644</v>
      </c>
      <c r="E210" s="14" t="s">
        <v>316</v>
      </c>
      <c r="F210" s="29">
        <v>0.52380952380952384</v>
      </c>
      <c r="G210" s="15" t="s">
        <v>327</v>
      </c>
      <c r="H210" s="29">
        <v>0.5161290322580645</v>
      </c>
      <c r="I210" s="14" t="s">
        <v>316</v>
      </c>
      <c r="J210" s="29">
        <v>0.52380952380952384</v>
      </c>
      <c r="K210" s="14" t="s">
        <v>335</v>
      </c>
      <c r="L210" s="29">
        <v>0.53846153846153844</v>
      </c>
    </row>
    <row r="211" spans="1:12" x14ac:dyDescent="0.25">
      <c r="A211" s="15" t="s">
        <v>250</v>
      </c>
      <c r="B211" s="29">
        <v>0.52380952380952384</v>
      </c>
      <c r="C211" s="15" t="s">
        <v>79</v>
      </c>
      <c r="D211" s="29">
        <v>0.41935483870967744</v>
      </c>
      <c r="E211" s="15" t="s">
        <v>250</v>
      </c>
      <c r="F211" s="29">
        <v>0.52380952380952384</v>
      </c>
      <c r="G211" s="14" t="s">
        <v>329</v>
      </c>
      <c r="H211" s="29">
        <v>0.4838709677419355</v>
      </c>
      <c r="I211" s="15" t="s">
        <v>250</v>
      </c>
      <c r="J211" s="29">
        <v>0.52380952380952384</v>
      </c>
      <c r="K211" s="15" t="s">
        <v>111</v>
      </c>
      <c r="L211" s="29">
        <v>0.53846153846153844</v>
      </c>
    </row>
    <row r="212" spans="1:12" x14ac:dyDescent="0.25">
      <c r="A212" s="15" t="s">
        <v>310</v>
      </c>
      <c r="B212" s="29">
        <v>0.52380952380952384</v>
      </c>
      <c r="C212" s="14" t="s">
        <v>329</v>
      </c>
      <c r="D212" s="29">
        <v>0.41935483870967744</v>
      </c>
      <c r="E212" s="15" t="s">
        <v>310</v>
      </c>
      <c r="F212" s="29">
        <v>0.52380952380952384</v>
      </c>
      <c r="G212" s="14" t="s">
        <v>295</v>
      </c>
      <c r="H212" s="29">
        <v>0.4838709677419355</v>
      </c>
      <c r="I212" s="15" t="s">
        <v>310</v>
      </c>
      <c r="J212" s="29">
        <v>0.52380952380952384</v>
      </c>
      <c r="K212" s="14" t="s">
        <v>331</v>
      </c>
      <c r="L212" s="29">
        <v>0.53846153846153844</v>
      </c>
    </row>
    <row r="213" spans="1:12" x14ac:dyDescent="0.25">
      <c r="A213" s="15" t="s">
        <v>268</v>
      </c>
      <c r="B213" s="29">
        <v>0.52380952380952384</v>
      </c>
      <c r="C213" s="15" t="s">
        <v>312</v>
      </c>
      <c r="D213" s="29">
        <v>0.41935483870967744</v>
      </c>
      <c r="E213" s="15" t="s">
        <v>268</v>
      </c>
      <c r="F213" s="29">
        <v>0.52380952380952384</v>
      </c>
      <c r="G213" s="15" t="s">
        <v>278</v>
      </c>
      <c r="H213" s="29">
        <v>0.4838709677419355</v>
      </c>
      <c r="I213" s="15" t="s">
        <v>268</v>
      </c>
      <c r="J213" s="29">
        <v>0.52380952380952384</v>
      </c>
      <c r="K213" s="15" t="s">
        <v>287</v>
      </c>
      <c r="L213" s="29">
        <v>0.5</v>
      </c>
    </row>
    <row r="214" spans="1:12" x14ac:dyDescent="0.25">
      <c r="A214" s="15" t="s">
        <v>314</v>
      </c>
      <c r="B214" s="29">
        <v>0.52380952380952384</v>
      </c>
      <c r="C214" s="14" t="s">
        <v>326</v>
      </c>
      <c r="D214" s="29">
        <v>0.41935483870967744</v>
      </c>
      <c r="E214" s="15" t="s">
        <v>314</v>
      </c>
      <c r="F214" s="29">
        <v>0.52380952380952384</v>
      </c>
      <c r="G214" s="14" t="s">
        <v>31</v>
      </c>
      <c r="H214" s="29">
        <v>0.45161290322580644</v>
      </c>
      <c r="I214" s="15" t="s">
        <v>314</v>
      </c>
      <c r="J214" s="29">
        <v>0.52380952380952384</v>
      </c>
      <c r="K214" s="14" t="s">
        <v>329</v>
      </c>
      <c r="L214" s="29">
        <v>0.5</v>
      </c>
    </row>
    <row r="215" spans="1:12" x14ac:dyDescent="0.25">
      <c r="A215" s="15" t="s">
        <v>318</v>
      </c>
      <c r="B215" s="29">
        <v>0.47619047619047616</v>
      </c>
      <c r="C215" s="15" t="s">
        <v>15</v>
      </c>
      <c r="D215" s="29">
        <v>0.41935483870967744</v>
      </c>
      <c r="E215" s="15" t="s">
        <v>318</v>
      </c>
      <c r="F215" s="29">
        <v>0.47619047619047616</v>
      </c>
      <c r="G215" s="15" t="s">
        <v>296</v>
      </c>
      <c r="H215" s="29">
        <v>0.45161290322580644</v>
      </c>
      <c r="I215" s="15" t="s">
        <v>318</v>
      </c>
      <c r="J215" s="29">
        <v>0.47619047619047616</v>
      </c>
      <c r="K215" s="15" t="s">
        <v>28</v>
      </c>
      <c r="L215" s="29">
        <v>0.5</v>
      </c>
    </row>
    <row r="216" spans="1:12" x14ac:dyDescent="0.25">
      <c r="A216" s="14" t="s">
        <v>328</v>
      </c>
      <c r="B216" s="29">
        <v>0.47619047619047616</v>
      </c>
      <c r="C216" s="15" t="s">
        <v>322</v>
      </c>
      <c r="D216" s="29">
        <v>0.38709677419354838</v>
      </c>
      <c r="E216" s="14" t="s">
        <v>328</v>
      </c>
      <c r="F216" s="29">
        <v>0.47619047619047616</v>
      </c>
      <c r="G216" s="15" t="s">
        <v>15</v>
      </c>
      <c r="H216" s="29">
        <v>0.45161290322580644</v>
      </c>
      <c r="I216" s="15" t="s">
        <v>328</v>
      </c>
      <c r="J216" s="29">
        <v>0.47619047619047616</v>
      </c>
      <c r="K216" s="15" t="s">
        <v>49</v>
      </c>
      <c r="L216" s="29">
        <v>0.5</v>
      </c>
    </row>
    <row r="217" spans="1:12" x14ac:dyDescent="0.25">
      <c r="A217" s="15" t="s">
        <v>319</v>
      </c>
      <c r="B217" s="29">
        <v>0.47619047619047616</v>
      </c>
      <c r="C217" s="15" t="s">
        <v>25</v>
      </c>
      <c r="D217" s="29">
        <v>0.35483870967741937</v>
      </c>
      <c r="E217" s="15" t="s">
        <v>319</v>
      </c>
      <c r="F217" s="29">
        <v>0.47619047619047616</v>
      </c>
      <c r="G217" s="15" t="s">
        <v>297</v>
      </c>
      <c r="H217" s="29">
        <v>0.41935483870967744</v>
      </c>
      <c r="I217" s="15" t="s">
        <v>319</v>
      </c>
      <c r="J217" s="29">
        <v>0.47619047619047616</v>
      </c>
      <c r="K217" s="15" t="s">
        <v>77</v>
      </c>
      <c r="L217" s="29">
        <v>0.46153846153846156</v>
      </c>
    </row>
    <row r="218" spans="1:12" x14ac:dyDescent="0.25">
      <c r="A218" s="15" t="s">
        <v>327</v>
      </c>
      <c r="B218" s="29">
        <v>0.47619047619047616</v>
      </c>
      <c r="C218" s="15" t="s">
        <v>306</v>
      </c>
      <c r="D218" s="29">
        <v>0.35483870967741937</v>
      </c>
      <c r="E218" s="15" t="s">
        <v>327</v>
      </c>
      <c r="F218" s="29">
        <v>0.47619047619047616</v>
      </c>
      <c r="G218" s="15" t="s">
        <v>292</v>
      </c>
      <c r="H218" s="29">
        <v>0.41935483870967744</v>
      </c>
      <c r="I218" s="15" t="s">
        <v>327</v>
      </c>
      <c r="J218" s="29">
        <v>0.47619047619047616</v>
      </c>
      <c r="K218" s="15" t="s">
        <v>38</v>
      </c>
      <c r="L218" s="29">
        <v>0.46153846153846156</v>
      </c>
    </row>
    <row r="219" spans="1:12" x14ac:dyDescent="0.25">
      <c r="A219" s="15" t="s">
        <v>330</v>
      </c>
      <c r="B219" s="29">
        <v>0.47619047619047616</v>
      </c>
      <c r="C219" s="15" t="s">
        <v>311</v>
      </c>
      <c r="D219" s="29">
        <v>0.35483870967741937</v>
      </c>
      <c r="E219" s="14" t="s">
        <v>330</v>
      </c>
      <c r="F219" s="29">
        <v>0.47619047619047616</v>
      </c>
      <c r="G219" s="15" t="s">
        <v>271</v>
      </c>
      <c r="H219" s="29">
        <v>0.41935483870967744</v>
      </c>
      <c r="I219" s="14" t="s">
        <v>330</v>
      </c>
      <c r="J219" s="29">
        <v>0.47619047619047616</v>
      </c>
      <c r="K219" s="15" t="s">
        <v>322</v>
      </c>
      <c r="L219" s="29">
        <v>0.42307692307692307</v>
      </c>
    </row>
    <row r="220" spans="1:12" x14ac:dyDescent="0.25">
      <c r="A220" s="14" t="s">
        <v>329</v>
      </c>
      <c r="B220" s="29">
        <v>0.42857142857142855</v>
      </c>
      <c r="C220" s="15" t="s">
        <v>313</v>
      </c>
      <c r="D220" s="29">
        <v>0.35483870967741937</v>
      </c>
      <c r="E220" s="14" t="s">
        <v>329</v>
      </c>
      <c r="F220" s="29">
        <v>0.42857142857142855</v>
      </c>
      <c r="G220" s="14" t="s">
        <v>290</v>
      </c>
      <c r="H220" s="29">
        <v>0.41935483870967744</v>
      </c>
      <c r="I220" s="14" t="s">
        <v>329</v>
      </c>
      <c r="J220" s="29">
        <v>0.42857142857142855</v>
      </c>
      <c r="K220" s="15" t="s">
        <v>297</v>
      </c>
      <c r="L220" s="29">
        <v>0.38461538461538464</v>
      </c>
    </row>
    <row r="221" spans="1:12" x14ac:dyDescent="0.25">
      <c r="A221" s="15" t="s">
        <v>34</v>
      </c>
      <c r="B221" s="29">
        <v>0.38095238095238093</v>
      </c>
      <c r="C221" s="15" t="s">
        <v>267</v>
      </c>
      <c r="D221" s="29">
        <v>0.32258064516129031</v>
      </c>
      <c r="E221" s="15" t="s">
        <v>34</v>
      </c>
      <c r="F221" s="29">
        <v>0.38095238095238093</v>
      </c>
      <c r="G221" s="15" t="s">
        <v>306</v>
      </c>
      <c r="H221" s="29">
        <v>0.41935483870967744</v>
      </c>
      <c r="I221" s="15" t="s">
        <v>34</v>
      </c>
      <c r="J221" s="29">
        <v>0.38095238095238093</v>
      </c>
      <c r="K221" s="15" t="s">
        <v>243</v>
      </c>
      <c r="L221" s="29">
        <v>0.38461538461538464</v>
      </c>
    </row>
    <row r="222" spans="1:12" x14ac:dyDescent="0.25">
      <c r="A222" s="15" t="s">
        <v>247</v>
      </c>
      <c r="B222" s="29">
        <v>0.38095238095238093</v>
      </c>
      <c r="C222" s="15" t="s">
        <v>270</v>
      </c>
      <c r="D222" s="29">
        <v>0.32258064516129031</v>
      </c>
      <c r="E222" s="15" t="s">
        <v>247</v>
      </c>
      <c r="F222" s="29">
        <v>0.38095238095238093</v>
      </c>
      <c r="G222" s="15" t="s">
        <v>248</v>
      </c>
      <c r="H222" s="29">
        <v>0.38709677419354838</v>
      </c>
      <c r="I222" s="15" t="s">
        <v>247</v>
      </c>
      <c r="J222" s="29">
        <v>0.38095238095238093</v>
      </c>
      <c r="K222" s="15" t="s">
        <v>312</v>
      </c>
      <c r="L222" s="29">
        <v>0.38461538461538464</v>
      </c>
    </row>
    <row r="223" spans="1:12" x14ac:dyDescent="0.25">
      <c r="A223" s="15" t="s">
        <v>298</v>
      </c>
      <c r="B223" s="29">
        <v>0.38095238095238093</v>
      </c>
      <c r="C223" s="15" t="s">
        <v>254</v>
      </c>
      <c r="D223" s="29">
        <v>0.32258064516129031</v>
      </c>
      <c r="E223" s="15" t="s">
        <v>298</v>
      </c>
      <c r="F223" s="29">
        <v>0.38095238095238093</v>
      </c>
      <c r="G223" s="14" t="s">
        <v>46</v>
      </c>
      <c r="H223" s="29">
        <v>0.38709677419354838</v>
      </c>
      <c r="I223" s="15" t="s">
        <v>298</v>
      </c>
      <c r="J223" s="29">
        <v>0.38095238095238093</v>
      </c>
      <c r="K223" s="15" t="s">
        <v>324</v>
      </c>
      <c r="L223" s="29">
        <v>0.38461538461538464</v>
      </c>
    </row>
    <row r="225" spans="1:10" x14ac:dyDescent="0.25">
      <c r="A225" s="14" t="s">
        <v>1011</v>
      </c>
      <c r="B225" s="27">
        <v>11</v>
      </c>
      <c r="E225" s="14" t="s">
        <v>1011</v>
      </c>
      <c r="F225" s="27">
        <v>13</v>
      </c>
      <c r="I225" s="14" t="s">
        <v>1011</v>
      </c>
      <c r="J225" s="27">
        <v>10</v>
      </c>
    </row>
    <row r="226" spans="1:10" x14ac:dyDescent="0.25">
      <c r="A226" s="15" t="s">
        <v>1012</v>
      </c>
      <c r="B226" s="27">
        <v>19</v>
      </c>
      <c r="E226" s="15" t="s">
        <v>1012</v>
      </c>
      <c r="F226" s="27">
        <v>17</v>
      </c>
      <c r="I226" s="15" t="s">
        <v>1012</v>
      </c>
      <c r="J226" s="27">
        <v>20</v>
      </c>
    </row>
    <row r="227" spans="1:10" x14ac:dyDescent="0.25">
      <c r="B227" s="27"/>
    </row>
    <row r="228" spans="1:10" x14ac:dyDescent="0.25">
      <c r="B228" s="27"/>
    </row>
    <row r="229" spans="1:10" x14ac:dyDescent="0.25">
      <c r="B229" t="s">
        <v>1016</v>
      </c>
      <c r="F229" t="s">
        <v>1017</v>
      </c>
    </row>
    <row r="230" spans="1:10" s="32" customFormat="1" x14ac:dyDescent="0.25">
      <c r="A230" s="31" t="s">
        <v>488</v>
      </c>
      <c r="B230" s="32" t="s">
        <v>336</v>
      </c>
      <c r="C230" s="31" t="s">
        <v>489</v>
      </c>
      <c r="D230" s="32" t="s">
        <v>341</v>
      </c>
      <c r="E230" s="31" t="s">
        <v>488</v>
      </c>
      <c r="F230" s="32" t="s">
        <v>336</v>
      </c>
      <c r="G230" s="31" t="s">
        <v>490</v>
      </c>
      <c r="H230" s="32" t="s">
        <v>355</v>
      </c>
    </row>
    <row r="231" spans="1:10" s="32" customFormat="1" x14ac:dyDescent="0.25">
      <c r="A231" s="31" t="s">
        <v>1020</v>
      </c>
      <c r="B231" t="s">
        <v>1010</v>
      </c>
      <c r="C231" s="31" t="s">
        <v>1020</v>
      </c>
      <c r="D231" t="s">
        <v>1010</v>
      </c>
      <c r="E231" s="31" t="s">
        <v>1020</v>
      </c>
      <c r="F231" t="s">
        <v>1010</v>
      </c>
      <c r="G231" s="31" t="s">
        <v>1020</v>
      </c>
      <c r="H231" t="s">
        <v>1010</v>
      </c>
    </row>
    <row r="232" spans="1:10" x14ac:dyDescent="0.25">
      <c r="A232" s="14" t="s">
        <v>335</v>
      </c>
      <c r="B232" s="29">
        <v>0.90322580645161288</v>
      </c>
      <c r="C232" s="14" t="s">
        <v>313</v>
      </c>
      <c r="D232" s="29">
        <v>0.93548387096774188</v>
      </c>
      <c r="E232" s="14" t="s">
        <v>335</v>
      </c>
      <c r="F232" s="29">
        <v>0.90322580645161288</v>
      </c>
      <c r="G232" s="15" t="s">
        <v>294</v>
      </c>
      <c r="H232" s="29">
        <v>1</v>
      </c>
    </row>
    <row r="233" spans="1:10" x14ac:dyDescent="0.25">
      <c r="A233" s="14" t="s">
        <v>51</v>
      </c>
      <c r="B233" s="29">
        <v>0.87096774193548387</v>
      </c>
      <c r="C233" s="14" t="s">
        <v>324</v>
      </c>
      <c r="D233" s="29">
        <v>0.87096774193548387</v>
      </c>
      <c r="E233" s="14" t="s">
        <v>51</v>
      </c>
      <c r="F233" s="29">
        <v>0.87096774193548387</v>
      </c>
      <c r="G233" s="14" t="s">
        <v>51</v>
      </c>
      <c r="H233" s="29">
        <v>0.84615384615384615</v>
      </c>
    </row>
    <row r="234" spans="1:10" x14ac:dyDescent="0.25">
      <c r="A234" s="15" t="s">
        <v>291</v>
      </c>
      <c r="B234" s="29">
        <v>0.80645161290322576</v>
      </c>
      <c r="C234" s="14" t="s">
        <v>51</v>
      </c>
      <c r="D234" s="29">
        <v>0.77419354838709675</v>
      </c>
      <c r="E234" s="15" t="s">
        <v>291</v>
      </c>
      <c r="F234" s="29">
        <v>0.80645161290322576</v>
      </c>
      <c r="G234" s="14" t="s">
        <v>306</v>
      </c>
      <c r="H234" s="29">
        <v>0.84615384615384615</v>
      </c>
    </row>
    <row r="235" spans="1:10" x14ac:dyDescent="0.25">
      <c r="A235" s="14" t="s">
        <v>316</v>
      </c>
      <c r="B235" s="29">
        <v>0.80645161290322576</v>
      </c>
      <c r="C235" s="14" t="s">
        <v>269</v>
      </c>
      <c r="D235" s="29">
        <v>0.77419354838709675</v>
      </c>
      <c r="E235" s="14" t="s">
        <v>316</v>
      </c>
      <c r="F235" s="29">
        <v>0.80645161290322576</v>
      </c>
      <c r="G235" s="14" t="s">
        <v>295</v>
      </c>
      <c r="H235" s="29">
        <v>0.76923076923076927</v>
      </c>
    </row>
    <row r="236" spans="1:10" x14ac:dyDescent="0.25">
      <c r="A236" s="14" t="s">
        <v>295</v>
      </c>
      <c r="B236" s="29">
        <v>0.74193548387096775</v>
      </c>
      <c r="C236" s="14" t="s">
        <v>335</v>
      </c>
      <c r="D236" s="29">
        <v>0.74193548387096775</v>
      </c>
      <c r="E236" s="14" t="s">
        <v>295</v>
      </c>
      <c r="F236" s="29">
        <v>0.74193548387096775</v>
      </c>
      <c r="G236" s="14" t="s">
        <v>334</v>
      </c>
      <c r="H236" s="29">
        <v>0.73076923076923073</v>
      </c>
    </row>
    <row r="237" spans="1:10" x14ac:dyDescent="0.25">
      <c r="A237" s="14" t="s">
        <v>328</v>
      </c>
      <c r="B237" s="29">
        <v>0.70967741935483875</v>
      </c>
      <c r="C237" s="14" t="s">
        <v>320</v>
      </c>
      <c r="D237" s="29">
        <v>0.74193548387096775</v>
      </c>
      <c r="E237" s="15" t="s">
        <v>328</v>
      </c>
      <c r="F237" s="29">
        <v>0.70967741935483875</v>
      </c>
      <c r="G237" s="14" t="s">
        <v>269</v>
      </c>
      <c r="H237" s="29">
        <v>0.73076923076923073</v>
      </c>
    </row>
    <row r="238" spans="1:10" x14ac:dyDescent="0.25">
      <c r="A238" s="14" t="s">
        <v>315</v>
      </c>
      <c r="B238" s="29">
        <v>0.70967741935483875</v>
      </c>
      <c r="C238" s="14" t="s">
        <v>334</v>
      </c>
      <c r="D238" s="29">
        <v>0.64516129032258063</v>
      </c>
      <c r="E238" s="15" t="s">
        <v>315</v>
      </c>
      <c r="F238" s="29">
        <v>0.70967741935483875</v>
      </c>
      <c r="G238" s="14" t="s">
        <v>326</v>
      </c>
      <c r="H238" s="29">
        <v>0.69230769230769229</v>
      </c>
    </row>
    <row r="239" spans="1:10" x14ac:dyDescent="0.25">
      <c r="A239" s="14" t="s">
        <v>269</v>
      </c>
      <c r="B239" s="29">
        <v>0.70967741935483875</v>
      </c>
      <c r="C239" s="14" t="s">
        <v>317</v>
      </c>
      <c r="D239" s="29">
        <v>0.58064516129032262</v>
      </c>
      <c r="E239" s="14" t="s">
        <v>269</v>
      </c>
      <c r="F239" s="29">
        <v>0.70967741935483875</v>
      </c>
      <c r="G239" s="14" t="s">
        <v>333</v>
      </c>
      <c r="H239" s="29">
        <v>0.69230769230769229</v>
      </c>
    </row>
    <row r="240" spans="1:10" x14ac:dyDescent="0.25">
      <c r="A240" s="14" t="s">
        <v>333</v>
      </c>
      <c r="B240" s="29">
        <v>0.67741935483870963</v>
      </c>
      <c r="C240" s="14" t="s">
        <v>312</v>
      </c>
      <c r="D240" s="29">
        <v>0.58064516129032262</v>
      </c>
      <c r="E240" s="14" t="s">
        <v>333</v>
      </c>
      <c r="F240" s="29">
        <v>0.67741935483870963</v>
      </c>
      <c r="G240" s="14" t="s">
        <v>320</v>
      </c>
      <c r="H240" s="29">
        <v>0.65384615384615385</v>
      </c>
    </row>
    <row r="241" spans="1:8" x14ac:dyDescent="0.25">
      <c r="A241" s="14" t="s">
        <v>323</v>
      </c>
      <c r="B241" s="29">
        <v>0.64516129032258063</v>
      </c>
      <c r="C241" s="14" t="s">
        <v>326</v>
      </c>
      <c r="D241" s="29">
        <v>0.58064516129032262</v>
      </c>
      <c r="E241" s="15" t="s">
        <v>323</v>
      </c>
      <c r="F241" s="29">
        <v>0.64516129032258063</v>
      </c>
      <c r="G241" s="15" t="s">
        <v>303</v>
      </c>
      <c r="H241" s="29">
        <v>0.65384615384615385</v>
      </c>
    </row>
    <row r="242" spans="1:8" x14ac:dyDescent="0.25">
      <c r="A242" s="15" t="s">
        <v>304</v>
      </c>
      <c r="B242" s="29">
        <v>0.61290322580645162</v>
      </c>
      <c r="C242" s="14" t="s">
        <v>328</v>
      </c>
      <c r="D242" s="29">
        <v>0.58064516129032262</v>
      </c>
      <c r="E242" s="15" t="s">
        <v>304</v>
      </c>
      <c r="F242" s="29">
        <v>0.61290322580645162</v>
      </c>
      <c r="G242" s="15" t="s">
        <v>330</v>
      </c>
      <c r="H242" s="29">
        <v>0.65384615384615385</v>
      </c>
    </row>
    <row r="243" spans="1:8" x14ac:dyDescent="0.25">
      <c r="A243" s="15" t="s">
        <v>300</v>
      </c>
      <c r="B243" s="29">
        <v>0.58064516129032262</v>
      </c>
      <c r="C243" s="14" t="s">
        <v>315</v>
      </c>
      <c r="D243" s="29">
        <v>0.58064516129032262</v>
      </c>
      <c r="E243" s="15" t="s">
        <v>300</v>
      </c>
      <c r="F243" s="29">
        <v>0.58064516129032262</v>
      </c>
      <c r="G243" s="15" t="s">
        <v>321</v>
      </c>
      <c r="H243" s="29">
        <v>0.61538461538461542</v>
      </c>
    </row>
    <row r="244" spans="1:8" x14ac:dyDescent="0.25">
      <c r="A244" s="14" t="s">
        <v>334</v>
      </c>
      <c r="B244" s="29">
        <v>0.58064516129032262</v>
      </c>
      <c r="C244" s="14" t="s">
        <v>79</v>
      </c>
      <c r="D244" s="29">
        <v>0.54838709677419351</v>
      </c>
      <c r="E244" s="14" t="s">
        <v>334</v>
      </c>
      <c r="F244" s="29">
        <v>0.58064516129032262</v>
      </c>
      <c r="G244" s="15" t="s">
        <v>248</v>
      </c>
      <c r="H244" s="29">
        <v>0.61538461538461542</v>
      </c>
    </row>
    <row r="245" spans="1:8" x14ac:dyDescent="0.25">
      <c r="A245" s="15" t="s">
        <v>299</v>
      </c>
      <c r="B245" s="29">
        <v>0.54838709677419351</v>
      </c>
      <c r="C245" s="14" t="s">
        <v>331</v>
      </c>
      <c r="D245" s="29">
        <v>0.54838709677419351</v>
      </c>
      <c r="E245" s="15" t="s">
        <v>299</v>
      </c>
      <c r="F245" s="29">
        <v>0.54838709677419351</v>
      </c>
      <c r="G245" s="15" t="s">
        <v>310</v>
      </c>
      <c r="H245" s="29">
        <v>0.57692307692307687</v>
      </c>
    </row>
    <row r="246" spans="1:8" x14ac:dyDescent="0.25">
      <c r="A246" s="14" t="s">
        <v>317</v>
      </c>
      <c r="B246" s="29">
        <v>0.4838709677419355</v>
      </c>
      <c r="C246" s="14" t="s">
        <v>333</v>
      </c>
      <c r="D246" s="29">
        <v>0.54838709677419351</v>
      </c>
      <c r="E246" s="15" t="s">
        <v>317</v>
      </c>
      <c r="F246" s="29">
        <v>0.4838709677419355</v>
      </c>
      <c r="G246" s="15" t="s">
        <v>200</v>
      </c>
      <c r="H246" s="29">
        <v>0.57692307692307687</v>
      </c>
    </row>
    <row r="247" spans="1:8" x14ac:dyDescent="0.25">
      <c r="A247" s="14" t="s">
        <v>324</v>
      </c>
      <c r="B247" s="29">
        <v>0.45161290322580644</v>
      </c>
      <c r="C247" s="15" t="s">
        <v>330</v>
      </c>
      <c r="D247" s="29">
        <v>0.54838709677419351</v>
      </c>
      <c r="E247" s="14" t="s">
        <v>324</v>
      </c>
      <c r="F247" s="29">
        <v>0.45161290322580644</v>
      </c>
      <c r="G247" s="15" t="s">
        <v>220</v>
      </c>
      <c r="H247" s="29">
        <v>0.53846153846153844</v>
      </c>
    </row>
    <row r="248" spans="1:8" x14ac:dyDescent="0.25">
      <c r="A248" s="14" t="s">
        <v>331</v>
      </c>
      <c r="B248" s="29">
        <v>0.45161290322580644</v>
      </c>
      <c r="C248" s="15" t="s">
        <v>327</v>
      </c>
      <c r="D248" s="29">
        <v>0.5161290322580645</v>
      </c>
      <c r="E248" s="14" t="s">
        <v>331</v>
      </c>
      <c r="F248" s="29">
        <v>0.45161290322580644</v>
      </c>
      <c r="G248" s="14" t="s">
        <v>335</v>
      </c>
      <c r="H248" s="29">
        <v>0.53846153846153844</v>
      </c>
    </row>
    <row r="249" spans="1:8" x14ac:dyDescent="0.25">
      <c r="A249" s="14" t="s">
        <v>79</v>
      </c>
      <c r="B249" s="29">
        <v>0.41935483870967744</v>
      </c>
      <c r="C249" s="14" t="s">
        <v>329</v>
      </c>
      <c r="D249" s="29">
        <v>0.4838709677419355</v>
      </c>
      <c r="E249" s="15" t="s">
        <v>79</v>
      </c>
      <c r="F249" s="29">
        <v>0.41935483870967744</v>
      </c>
      <c r="G249" s="15" t="s">
        <v>111</v>
      </c>
      <c r="H249" s="29">
        <v>0.53846153846153844</v>
      </c>
    </row>
    <row r="250" spans="1:8" x14ac:dyDescent="0.25">
      <c r="A250" s="14" t="s">
        <v>329</v>
      </c>
      <c r="B250" s="29">
        <v>0.41935483870967744</v>
      </c>
      <c r="C250" s="14" t="s">
        <v>295</v>
      </c>
      <c r="D250" s="29">
        <v>0.4838709677419355</v>
      </c>
      <c r="E250" s="14" t="s">
        <v>329</v>
      </c>
      <c r="F250" s="29">
        <v>0.41935483870967744</v>
      </c>
      <c r="G250" s="14" t="s">
        <v>331</v>
      </c>
      <c r="H250" s="29">
        <v>0.53846153846153844</v>
      </c>
    </row>
    <row r="251" spans="1:8" x14ac:dyDescent="0.25">
      <c r="A251" s="14" t="s">
        <v>312</v>
      </c>
      <c r="B251" s="29">
        <v>0.41935483870967744</v>
      </c>
      <c r="C251" s="15" t="s">
        <v>278</v>
      </c>
      <c r="D251" s="29">
        <v>0.4838709677419355</v>
      </c>
      <c r="E251" s="14" t="s">
        <v>312</v>
      </c>
      <c r="F251" s="29">
        <v>0.41935483870967744</v>
      </c>
      <c r="G251" s="15" t="s">
        <v>287</v>
      </c>
      <c r="H251" s="29">
        <v>0.5</v>
      </c>
    </row>
    <row r="252" spans="1:8" x14ac:dyDescent="0.25">
      <c r="A252" s="14" t="s">
        <v>326</v>
      </c>
      <c r="B252" s="29">
        <v>0.41935483870967744</v>
      </c>
      <c r="C252" s="15" t="s">
        <v>31</v>
      </c>
      <c r="D252" s="29">
        <v>0.45161290322580644</v>
      </c>
      <c r="E252" s="14" t="s">
        <v>326</v>
      </c>
      <c r="F252" s="29">
        <v>0.41935483870967744</v>
      </c>
      <c r="G252" s="14" t="s">
        <v>329</v>
      </c>
      <c r="H252" s="29">
        <v>0.5</v>
      </c>
    </row>
    <row r="253" spans="1:8" x14ac:dyDescent="0.25">
      <c r="A253" s="14" t="s">
        <v>15</v>
      </c>
      <c r="B253" s="29">
        <v>0.41935483870967744</v>
      </c>
      <c r="C253" s="15" t="s">
        <v>296</v>
      </c>
      <c r="D253" s="29">
        <v>0.45161290322580644</v>
      </c>
      <c r="E253" s="15" t="s">
        <v>15</v>
      </c>
      <c r="F253" s="29">
        <v>0.41935483870967744</v>
      </c>
      <c r="G253" s="15" t="s">
        <v>28</v>
      </c>
      <c r="H253" s="29">
        <v>0.5</v>
      </c>
    </row>
    <row r="254" spans="1:8" x14ac:dyDescent="0.25">
      <c r="A254" s="15" t="s">
        <v>322</v>
      </c>
      <c r="B254" s="29">
        <v>0.38709677419354838</v>
      </c>
      <c r="C254" s="14" t="s">
        <v>15</v>
      </c>
      <c r="D254" s="29">
        <v>0.45161290322580644</v>
      </c>
      <c r="E254" s="14" t="s">
        <v>322</v>
      </c>
      <c r="F254" s="29">
        <v>0.38709677419354838</v>
      </c>
      <c r="G254" s="15" t="s">
        <v>49</v>
      </c>
      <c r="H254" s="29">
        <v>0.5</v>
      </c>
    </row>
    <row r="255" spans="1:8" x14ac:dyDescent="0.25">
      <c r="A255" s="15" t="s">
        <v>25</v>
      </c>
      <c r="B255" s="29">
        <v>0.35483870967741937</v>
      </c>
      <c r="C255" s="15" t="s">
        <v>297</v>
      </c>
      <c r="D255" s="29">
        <v>0.41935483870967744</v>
      </c>
      <c r="E255" s="15" t="s">
        <v>25</v>
      </c>
      <c r="F255" s="29">
        <v>0.35483870967741937</v>
      </c>
      <c r="G255" s="15" t="s">
        <v>77</v>
      </c>
      <c r="H255" s="29">
        <v>0.46153846153846156</v>
      </c>
    </row>
    <row r="256" spans="1:8" x14ac:dyDescent="0.25">
      <c r="A256" s="14" t="s">
        <v>306</v>
      </c>
      <c r="B256" s="29">
        <v>0.35483870967741937</v>
      </c>
      <c r="C256" s="15" t="s">
        <v>292</v>
      </c>
      <c r="D256" s="29">
        <v>0.41935483870967744</v>
      </c>
      <c r="E256" s="14" t="s">
        <v>306</v>
      </c>
      <c r="F256" s="29">
        <v>0.35483870967741937</v>
      </c>
      <c r="G256" s="15" t="s">
        <v>38</v>
      </c>
      <c r="H256" s="29">
        <v>0.46153846153846156</v>
      </c>
    </row>
    <row r="257" spans="1:8" x14ac:dyDescent="0.25">
      <c r="A257" s="15" t="s">
        <v>311</v>
      </c>
      <c r="B257" s="29">
        <v>0.35483870967741937</v>
      </c>
      <c r="C257" s="15" t="s">
        <v>271</v>
      </c>
      <c r="D257" s="29">
        <v>0.41935483870967744</v>
      </c>
      <c r="E257" s="15" t="s">
        <v>311</v>
      </c>
      <c r="F257" s="29">
        <v>0.35483870967741937</v>
      </c>
      <c r="G257" s="14" t="s">
        <v>322</v>
      </c>
      <c r="H257" s="29">
        <v>0.42307692307692307</v>
      </c>
    </row>
    <row r="258" spans="1:8" x14ac:dyDescent="0.25">
      <c r="A258" s="14" t="s">
        <v>313</v>
      </c>
      <c r="B258" s="29">
        <v>0.35483870967741937</v>
      </c>
      <c r="C258" s="14" t="s">
        <v>290</v>
      </c>
      <c r="D258" s="29">
        <v>0.41935483870967744</v>
      </c>
      <c r="E258" s="15" t="s">
        <v>313</v>
      </c>
      <c r="F258" s="29">
        <v>0.35483870967741937</v>
      </c>
      <c r="G258" s="15" t="s">
        <v>297</v>
      </c>
      <c r="H258" s="29">
        <v>0.38461538461538464</v>
      </c>
    </row>
    <row r="259" spans="1:8" x14ac:dyDescent="0.25">
      <c r="A259" s="15" t="s">
        <v>267</v>
      </c>
      <c r="B259" s="29">
        <v>0.32258064516129031</v>
      </c>
      <c r="C259" s="14" t="s">
        <v>306</v>
      </c>
      <c r="D259" s="29">
        <v>0.41935483870967744</v>
      </c>
      <c r="E259" s="15" t="s">
        <v>267</v>
      </c>
      <c r="F259" s="29">
        <v>0.32258064516129031</v>
      </c>
      <c r="G259" s="15" t="s">
        <v>243</v>
      </c>
      <c r="H259" s="29">
        <v>0.38461538461538464</v>
      </c>
    </row>
    <row r="260" spans="1:8" x14ac:dyDescent="0.25">
      <c r="A260" s="15" t="s">
        <v>270</v>
      </c>
      <c r="B260" s="29">
        <v>0.32258064516129031</v>
      </c>
      <c r="C260" s="15" t="s">
        <v>248</v>
      </c>
      <c r="D260" s="29">
        <v>0.38709677419354838</v>
      </c>
      <c r="E260" s="15" t="s">
        <v>270</v>
      </c>
      <c r="F260" s="29">
        <v>0.32258064516129031</v>
      </c>
      <c r="G260" s="14" t="s">
        <v>312</v>
      </c>
      <c r="H260" s="29">
        <v>0.38461538461538464</v>
      </c>
    </row>
    <row r="261" spans="1:8" x14ac:dyDescent="0.25">
      <c r="A261" s="15" t="s">
        <v>254</v>
      </c>
      <c r="B261" s="29">
        <v>0.32258064516129031</v>
      </c>
      <c r="C261" s="15" t="s">
        <v>46</v>
      </c>
      <c r="D261" s="29">
        <v>0.38709677419354838</v>
      </c>
      <c r="E261" s="15" t="s">
        <v>254</v>
      </c>
      <c r="F261" s="29">
        <v>0.32258064516129031</v>
      </c>
      <c r="G261" s="14" t="s">
        <v>324</v>
      </c>
      <c r="H261" s="29">
        <v>0.38461538461538464</v>
      </c>
    </row>
    <row r="263" spans="1:8" x14ac:dyDescent="0.25">
      <c r="A263" s="14" t="s">
        <v>1011</v>
      </c>
      <c r="B263" s="27">
        <v>20</v>
      </c>
      <c r="E263" s="14" t="s">
        <v>1011</v>
      </c>
      <c r="F263" s="27">
        <v>14</v>
      </c>
    </row>
    <row r="264" spans="1:8" x14ac:dyDescent="0.25">
      <c r="A264" s="15" t="s">
        <v>1012</v>
      </c>
      <c r="B264" s="27">
        <v>10</v>
      </c>
      <c r="E264" s="15" t="s">
        <v>1012</v>
      </c>
      <c r="F264" s="27">
        <v>16</v>
      </c>
    </row>
    <row r="266" spans="1:8" s="4" customFormat="1" x14ac:dyDescent="0.25">
      <c r="B266" s="4" t="s">
        <v>1018</v>
      </c>
    </row>
    <row r="267" spans="1:8" s="32" customFormat="1" x14ac:dyDescent="0.25">
      <c r="A267" s="31" t="s">
        <v>489</v>
      </c>
      <c r="B267" s="32" t="s">
        <v>341</v>
      </c>
      <c r="C267" s="31" t="s">
        <v>490</v>
      </c>
      <c r="D267" s="32" t="s">
        <v>355</v>
      </c>
    </row>
    <row r="268" spans="1:8" s="32" customFormat="1" x14ac:dyDescent="0.25">
      <c r="A268" s="15" t="s">
        <v>1020</v>
      </c>
      <c r="B268" t="s">
        <v>1010</v>
      </c>
      <c r="C268" s="31" t="s">
        <v>1020</v>
      </c>
      <c r="D268" t="s">
        <v>1010</v>
      </c>
    </row>
    <row r="269" spans="1:8" x14ac:dyDescent="0.25">
      <c r="A269" s="15" t="s">
        <v>313</v>
      </c>
      <c r="B269" s="29">
        <v>0.93548387096774188</v>
      </c>
      <c r="C269" s="15" t="s">
        <v>294</v>
      </c>
      <c r="D269" s="29">
        <v>1</v>
      </c>
    </row>
    <row r="270" spans="1:8" x14ac:dyDescent="0.25">
      <c r="A270" s="14" t="s">
        <v>324</v>
      </c>
      <c r="B270" s="29">
        <v>0.87096774193548387</v>
      </c>
      <c r="C270" s="14" t="s">
        <v>51</v>
      </c>
      <c r="D270" s="29">
        <v>0.84615384615384615</v>
      </c>
    </row>
    <row r="271" spans="1:8" x14ac:dyDescent="0.25">
      <c r="A271" s="14" t="s">
        <v>51</v>
      </c>
      <c r="B271" s="29">
        <v>0.77419354838709675</v>
      </c>
      <c r="C271" s="14" t="s">
        <v>306</v>
      </c>
      <c r="D271" s="29">
        <v>0.84615384615384615</v>
      </c>
    </row>
    <row r="272" spans="1:8" x14ac:dyDescent="0.25">
      <c r="A272" s="14" t="s">
        <v>269</v>
      </c>
      <c r="B272" s="29">
        <v>0.77419354838709675</v>
      </c>
      <c r="C272" s="14" t="s">
        <v>295</v>
      </c>
      <c r="D272" s="29">
        <v>0.76923076923076927</v>
      </c>
    </row>
    <row r="273" spans="1:4" x14ac:dyDescent="0.25">
      <c r="A273" s="14" t="s">
        <v>335</v>
      </c>
      <c r="B273" s="29">
        <v>0.74193548387096775</v>
      </c>
      <c r="C273" s="14" t="s">
        <v>334</v>
      </c>
      <c r="D273" s="29">
        <v>0.73076923076923073</v>
      </c>
    </row>
    <row r="274" spans="1:4" x14ac:dyDescent="0.25">
      <c r="A274" s="14" t="s">
        <v>320</v>
      </c>
      <c r="B274" s="29">
        <v>0.74193548387096775</v>
      </c>
      <c r="C274" s="14" t="s">
        <v>269</v>
      </c>
      <c r="D274" s="29">
        <v>0.73076923076923073</v>
      </c>
    </row>
    <row r="275" spans="1:4" x14ac:dyDescent="0.25">
      <c r="A275" s="14" t="s">
        <v>334</v>
      </c>
      <c r="B275" s="29">
        <v>0.64516129032258063</v>
      </c>
      <c r="C275" s="14" t="s">
        <v>326</v>
      </c>
      <c r="D275" s="29">
        <v>0.69230769230769229</v>
      </c>
    </row>
    <row r="276" spans="1:4" x14ac:dyDescent="0.25">
      <c r="A276" s="15" t="s">
        <v>317</v>
      </c>
      <c r="B276" s="29">
        <v>0.58064516129032262</v>
      </c>
      <c r="C276" s="14" t="s">
        <v>333</v>
      </c>
      <c r="D276" s="29">
        <v>0.69230769230769229</v>
      </c>
    </row>
    <row r="277" spans="1:4" x14ac:dyDescent="0.25">
      <c r="A277" s="14" t="s">
        <v>312</v>
      </c>
      <c r="B277" s="29">
        <v>0.58064516129032262</v>
      </c>
      <c r="C277" s="14" t="s">
        <v>320</v>
      </c>
      <c r="D277" s="29">
        <v>0.65384615384615385</v>
      </c>
    </row>
    <row r="278" spans="1:4" x14ac:dyDescent="0.25">
      <c r="A278" s="14" t="s">
        <v>326</v>
      </c>
      <c r="B278" s="29">
        <v>0.58064516129032262</v>
      </c>
      <c r="C278" s="15" t="s">
        <v>303</v>
      </c>
      <c r="D278" s="29">
        <v>0.65384615384615385</v>
      </c>
    </row>
    <row r="279" spans="1:4" x14ac:dyDescent="0.25">
      <c r="A279" s="15" t="s">
        <v>328</v>
      </c>
      <c r="B279" s="29">
        <v>0.58064516129032262</v>
      </c>
      <c r="C279" s="14" t="s">
        <v>330</v>
      </c>
      <c r="D279" s="29">
        <v>0.65384615384615385</v>
      </c>
    </row>
    <row r="280" spans="1:4" x14ac:dyDescent="0.25">
      <c r="A280" s="15" t="s">
        <v>315</v>
      </c>
      <c r="B280" s="29">
        <v>0.58064516129032262</v>
      </c>
      <c r="C280" s="15" t="s">
        <v>321</v>
      </c>
      <c r="D280" s="29">
        <v>0.61538461538461542</v>
      </c>
    </row>
    <row r="281" spans="1:4" x14ac:dyDescent="0.25">
      <c r="A281" s="15" t="s">
        <v>79</v>
      </c>
      <c r="B281" s="29">
        <v>0.54838709677419351</v>
      </c>
      <c r="C281" s="14" t="s">
        <v>248</v>
      </c>
      <c r="D281" s="29">
        <v>0.61538461538461542</v>
      </c>
    </row>
    <row r="282" spans="1:4" x14ac:dyDescent="0.25">
      <c r="A282" s="14" t="s">
        <v>331</v>
      </c>
      <c r="B282" s="29">
        <v>0.54838709677419351</v>
      </c>
      <c r="C282" s="15" t="s">
        <v>310</v>
      </c>
      <c r="D282" s="29">
        <v>0.57692307692307687</v>
      </c>
    </row>
    <row r="283" spans="1:4" x14ac:dyDescent="0.25">
      <c r="A283" s="14" t="s">
        <v>333</v>
      </c>
      <c r="B283" s="29">
        <v>0.54838709677419351</v>
      </c>
      <c r="C283" s="15" t="s">
        <v>200</v>
      </c>
      <c r="D283" s="29">
        <v>0.57692307692307687</v>
      </c>
    </row>
    <row r="284" spans="1:4" x14ac:dyDescent="0.25">
      <c r="A284" s="14" t="s">
        <v>330</v>
      </c>
      <c r="B284" s="29">
        <v>0.54838709677419351</v>
      </c>
      <c r="C284" s="15" t="s">
        <v>220</v>
      </c>
      <c r="D284" s="29">
        <v>0.53846153846153844</v>
      </c>
    </row>
    <row r="285" spans="1:4" x14ac:dyDescent="0.25">
      <c r="A285" s="15" t="s">
        <v>327</v>
      </c>
      <c r="B285" s="29">
        <v>0.5161290322580645</v>
      </c>
      <c r="C285" s="14" t="s">
        <v>335</v>
      </c>
      <c r="D285" s="29">
        <v>0.53846153846153844</v>
      </c>
    </row>
    <row r="286" spans="1:4" x14ac:dyDescent="0.25">
      <c r="A286" s="14" t="s">
        <v>329</v>
      </c>
      <c r="B286" s="29">
        <v>0.4838709677419355</v>
      </c>
      <c r="C286" s="15" t="s">
        <v>111</v>
      </c>
      <c r="D286" s="29">
        <v>0.53846153846153844</v>
      </c>
    </row>
    <row r="287" spans="1:4" x14ac:dyDescent="0.25">
      <c r="A287" s="14" t="s">
        <v>295</v>
      </c>
      <c r="B287" s="29">
        <v>0.4838709677419355</v>
      </c>
      <c r="C287" s="14" t="s">
        <v>331</v>
      </c>
      <c r="D287" s="29">
        <v>0.53846153846153844</v>
      </c>
    </row>
    <row r="288" spans="1:4" x14ac:dyDescent="0.25">
      <c r="A288" s="15" t="s">
        <v>278</v>
      </c>
      <c r="B288" s="29">
        <v>0.4838709677419355</v>
      </c>
      <c r="C288" s="15" t="s">
        <v>287</v>
      </c>
      <c r="D288" s="29">
        <v>0.5</v>
      </c>
    </row>
    <row r="289" spans="1:4" x14ac:dyDescent="0.25">
      <c r="A289" s="15" t="s">
        <v>31</v>
      </c>
      <c r="B289" s="29">
        <v>0.45161290322580644</v>
      </c>
      <c r="C289" s="14" t="s">
        <v>329</v>
      </c>
      <c r="D289" s="29">
        <v>0.5</v>
      </c>
    </row>
    <row r="290" spans="1:4" x14ac:dyDescent="0.25">
      <c r="A290" s="15" t="s">
        <v>296</v>
      </c>
      <c r="B290" s="29">
        <v>0.45161290322580644</v>
      </c>
      <c r="C290" s="15" t="s">
        <v>28</v>
      </c>
      <c r="D290" s="29">
        <v>0.5</v>
      </c>
    </row>
    <row r="291" spans="1:4" x14ac:dyDescent="0.25">
      <c r="A291" s="15" t="s">
        <v>15</v>
      </c>
      <c r="B291" s="29">
        <v>0.45161290322580644</v>
      </c>
      <c r="C291" s="15" t="s">
        <v>49</v>
      </c>
      <c r="D291" s="29">
        <v>0.5</v>
      </c>
    </row>
    <row r="292" spans="1:4" x14ac:dyDescent="0.25">
      <c r="A292" s="15" t="s">
        <v>297</v>
      </c>
      <c r="B292" s="29">
        <v>0.41935483870967744</v>
      </c>
      <c r="C292" s="15" t="s">
        <v>77</v>
      </c>
      <c r="D292" s="29">
        <v>0.46153846153846156</v>
      </c>
    </row>
    <row r="293" spans="1:4" x14ac:dyDescent="0.25">
      <c r="A293" s="15" t="s">
        <v>292</v>
      </c>
      <c r="B293" s="29">
        <v>0.41935483870967744</v>
      </c>
      <c r="C293" s="15" t="s">
        <v>38</v>
      </c>
      <c r="D293" s="29">
        <v>0.46153846153846156</v>
      </c>
    </row>
    <row r="294" spans="1:4" x14ac:dyDescent="0.25">
      <c r="A294" s="15" t="s">
        <v>271</v>
      </c>
      <c r="B294" s="29">
        <v>0.41935483870967744</v>
      </c>
      <c r="C294" s="15" t="s">
        <v>322</v>
      </c>
      <c r="D294" s="29">
        <v>0.42307692307692307</v>
      </c>
    </row>
    <row r="295" spans="1:4" x14ac:dyDescent="0.25">
      <c r="A295" s="15" t="s">
        <v>290</v>
      </c>
      <c r="B295" s="29">
        <v>0.41935483870967744</v>
      </c>
      <c r="C295" s="15" t="s">
        <v>297</v>
      </c>
      <c r="D295" s="29">
        <v>0.38461538461538464</v>
      </c>
    </row>
    <row r="296" spans="1:4" x14ac:dyDescent="0.25">
      <c r="A296" s="14" t="s">
        <v>306</v>
      </c>
      <c r="B296" s="29">
        <v>0.41935483870967744</v>
      </c>
      <c r="C296" s="15" t="s">
        <v>243</v>
      </c>
      <c r="D296" s="29">
        <v>0.38461538461538464</v>
      </c>
    </row>
    <row r="297" spans="1:4" x14ac:dyDescent="0.25">
      <c r="A297" s="14" t="s">
        <v>248</v>
      </c>
      <c r="B297" s="29">
        <v>0.38709677419354838</v>
      </c>
      <c r="C297" s="14" t="s">
        <v>312</v>
      </c>
      <c r="D297" s="29">
        <v>0.38461538461538464</v>
      </c>
    </row>
    <row r="298" spans="1:4" x14ac:dyDescent="0.25">
      <c r="A298" s="15" t="s">
        <v>46</v>
      </c>
      <c r="B298" s="29">
        <v>0.38709677419354838</v>
      </c>
      <c r="C298" s="14" t="s">
        <v>324</v>
      </c>
      <c r="D298" s="29">
        <v>0.38461538461538464</v>
      </c>
    </row>
    <row r="300" spans="1:4" x14ac:dyDescent="0.25">
      <c r="A300" s="14" t="s">
        <v>1011</v>
      </c>
      <c r="B300" s="27">
        <v>15</v>
      </c>
    </row>
    <row r="301" spans="1:4" x14ac:dyDescent="0.25">
      <c r="A301" s="15" t="s">
        <v>1012</v>
      </c>
      <c r="B301" s="27">
        <v>15</v>
      </c>
    </row>
    <row r="304" spans="1:4" ht="18.75" x14ac:dyDescent="0.3">
      <c r="A304" s="28" t="s">
        <v>1021</v>
      </c>
    </row>
    <row r="305" spans="1:12" ht="18.75" x14ac:dyDescent="0.3">
      <c r="A305" s="28"/>
    </row>
    <row r="306" spans="1:12" s="4" customFormat="1" x14ac:dyDescent="0.25">
      <c r="B306" s="4" t="s">
        <v>1022</v>
      </c>
      <c r="F306" s="4" t="s">
        <v>1023</v>
      </c>
      <c r="J306" s="4" t="s">
        <v>1024</v>
      </c>
    </row>
    <row r="307" spans="1:12" x14ac:dyDescent="0.25">
      <c r="A307" t="s">
        <v>1025</v>
      </c>
      <c r="C307" t="s">
        <v>1026</v>
      </c>
      <c r="E307" t="s">
        <v>1025</v>
      </c>
      <c r="G307" t="s">
        <v>1027</v>
      </c>
      <c r="I307" t="s">
        <v>1026</v>
      </c>
      <c r="K307" t="s">
        <v>1027</v>
      </c>
    </row>
    <row r="308" spans="1:12" x14ac:dyDescent="0.25">
      <c r="A308" t="s">
        <v>1020</v>
      </c>
      <c r="B308" t="s">
        <v>1010</v>
      </c>
      <c r="C308" t="s">
        <v>1020</v>
      </c>
      <c r="D308" t="s">
        <v>1010</v>
      </c>
      <c r="E308" t="s">
        <v>1020</v>
      </c>
      <c r="F308" t="s">
        <v>1010</v>
      </c>
      <c r="G308" t="s">
        <v>1020</v>
      </c>
      <c r="H308" t="s">
        <v>1010</v>
      </c>
      <c r="I308" t="s">
        <v>1020</v>
      </c>
      <c r="J308" t="s">
        <v>1010</v>
      </c>
      <c r="K308" t="s">
        <v>1020</v>
      </c>
      <c r="L308" t="s">
        <v>1010</v>
      </c>
    </row>
    <row r="309" spans="1:12" x14ac:dyDescent="0.25">
      <c r="A309" s="14" t="s">
        <v>269</v>
      </c>
      <c r="B309" s="29">
        <v>0.90476190476190477</v>
      </c>
      <c r="C309" s="14" t="s">
        <v>309</v>
      </c>
      <c r="D309" s="29">
        <v>0.9285714285714286</v>
      </c>
      <c r="E309" s="14" t="s">
        <v>269</v>
      </c>
      <c r="F309" s="29">
        <v>0.90476190476190477</v>
      </c>
      <c r="G309" s="14" t="s">
        <v>34</v>
      </c>
      <c r="H309" s="29">
        <v>0.8</v>
      </c>
      <c r="I309" s="14" t="s">
        <v>309</v>
      </c>
      <c r="J309" s="29">
        <v>0.9285714285714286</v>
      </c>
      <c r="K309" s="14" t="s">
        <v>34</v>
      </c>
      <c r="L309" s="29">
        <v>0.8</v>
      </c>
    </row>
    <row r="310" spans="1:12" x14ac:dyDescent="0.25">
      <c r="A310" s="14" t="s">
        <v>332</v>
      </c>
      <c r="B310" s="29">
        <v>0.90476190476190477</v>
      </c>
      <c r="C310" s="14" t="s">
        <v>51</v>
      </c>
      <c r="D310" s="29">
        <v>0.8571428571428571</v>
      </c>
      <c r="E310" s="14" t="s">
        <v>332</v>
      </c>
      <c r="F310" s="29">
        <v>0.90476190476190477</v>
      </c>
      <c r="G310" s="15" t="s">
        <v>28</v>
      </c>
      <c r="H310" s="29">
        <v>0.8</v>
      </c>
      <c r="I310" s="14" t="s">
        <v>51</v>
      </c>
      <c r="J310" s="29">
        <v>0.8571428571428571</v>
      </c>
      <c r="K310" s="14" t="s">
        <v>28</v>
      </c>
      <c r="L310" s="29">
        <v>0.8</v>
      </c>
    </row>
    <row r="311" spans="1:12" x14ac:dyDescent="0.25">
      <c r="A311" s="14" t="s">
        <v>295</v>
      </c>
      <c r="B311" s="29">
        <v>0.76190476190476186</v>
      </c>
      <c r="C311" s="14" t="s">
        <v>46</v>
      </c>
      <c r="D311" s="29">
        <v>0.8571428571428571</v>
      </c>
      <c r="E311" s="14" t="s">
        <v>295</v>
      </c>
      <c r="F311" s="29">
        <v>0.76190476190476186</v>
      </c>
      <c r="G311" s="14" t="s">
        <v>326</v>
      </c>
      <c r="H311" s="29">
        <v>0.8</v>
      </c>
      <c r="I311" s="14" t="s">
        <v>46</v>
      </c>
      <c r="J311" s="29">
        <v>0.8571428571428571</v>
      </c>
      <c r="K311" s="14" t="s">
        <v>326</v>
      </c>
      <c r="L311" s="29">
        <v>0.8</v>
      </c>
    </row>
    <row r="312" spans="1:12" x14ac:dyDescent="0.25">
      <c r="A312" s="14" t="s">
        <v>51</v>
      </c>
      <c r="B312" s="29">
        <v>0.7142857142857143</v>
      </c>
      <c r="C312" s="14" t="s">
        <v>269</v>
      </c>
      <c r="D312" s="29">
        <v>0.8571428571428571</v>
      </c>
      <c r="E312" s="14" t="s">
        <v>51</v>
      </c>
      <c r="F312" s="29">
        <v>0.7142857142857143</v>
      </c>
      <c r="G312" s="14" t="s">
        <v>309</v>
      </c>
      <c r="H312" s="29">
        <v>0.75</v>
      </c>
      <c r="I312" s="14" t="s">
        <v>269</v>
      </c>
      <c r="J312" s="29">
        <v>0.8571428571428571</v>
      </c>
      <c r="K312" s="14" t="s">
        <v>309</v>
      </c>
      <c r="L312" s="29">
        <v>0.75</v>
      </c>
    </row>
    <row r="313" spans="1:12" x14ac:dyDescent="0.25">
      <c r="A313" s="14" t="s">
        <v>31</v>
      </c>
      <c r="B313" s="29">
        <v>0.7142857142857143</v>
      </c>
      <c r="C313" s="14" t="s">
        <v>31</v>
      </c>
      <c r="D313" s="29">
        <v>0.7857142857142857</v>
      </c>
      <c r="E313" s="14" t="s">
        <v>31</v>
      </c>
      <c r="F313" s="29">
        <v>0.7142857142857143</v>
      </c>
      <c r="G313" s="14" t="s">
        <v>46</v>
      </c>
      <c r="H313" s="29">
        <v>0.75</v>
      </c>
      <c r="I313" s="14" t="s">
        <v>31</v>
      </c>
      <c r="J313" s="29">
        <v>0.7857142857142857</v>
      </c>
      <c r="K313" s="14" t="s">
        <v>46</v>
      </c>
      <c r="L313" s="29">
        <v>0.75</v>
      </c>
    </row>
    <row r="314" spans="1:12" x14ac:dyDescent="0.25">
      <c r="A314" s="14" t="s">
        <v>331</v>
      </c>
      <c r="B314" s="29">
        <v>0.7142857142857143</v>
      </c>
      <c r="C314" s="14" t="s">
        <v>334</v>
      </c>
      <c r="D314" s="29">
        <v>0.6428571428571429</v>
      </c>
      <c r="E314" s="14" t="s">
        <v>331</v>
      </c>
      <c r="F314" s="29">
        <v>0.7142857142857143</v>
      </c>
      <c r="G314" s="15" t="s">
        <v>249</v>
      </c>
      <c r="H314" s="29">
        <v>0.75</v>
      </c>
      <c r="I314" s="14" t="s">
        <v>334</v>
      </c>
      <c r="J314" s="29">
        <v>0.6428571428571429</v>
      </c>
      <c r="K314" s="15" t="s">
        <v>249</v>
      </c>
      <c r="L314" s="29">
        <v>0.75</v>
      </c>
    </row>
    <row r="315" spans="1:12" x14ac:dyDescent="0.25">
      <c r="A315" s="14" t="s">
        <v>309</v>
      </c>
      <c r="B315" s="29">
        <v>0.66666666666666663</v>
      </c>
      <c r="C315" s="14" t="s">
        <v>332</v>
      </c>
      <c r="D315" s="29">
        <v>0.6428571428571429</v>
      </c>
      <c r="E315" s="14" t="s">
        <v>309</v>
      </c>
      <c r="F315" s="29">
        <v>0.66666666666666663</v>
      </c>
      <c r="G315" s="14" t="s">
        <v>295</v>
      </c>
      <c r="H315" s="29">
        <v>0.7</v>
      </c>
      <c r="I315" s="14" t="s">
        <v>332</v>
      </c>
      <c r="J315" s="29">
        <v>0.6428571428571429</v>
      </c>
      <c r="K315" s="14" t="s">
        <v>295</v>
      </c>
      <c r="L315" s="29">
        <v>0.7</v>
      </c>
    </row>
    <row r="316" spans="1:12" x14ac:dyDescent="0.25">
      <c r="A316" s="15" t="s">
        <v>308</v>
      </c>
      <c r="B316" s="29">
        <v>0.66666666666666663</v>
      </c>
      <c r="C316" s="14" t="s">
        <v>330</v>
      </c>
      <c r="D316" s="29">
        <v>0.6428571428571429</v>
      </c>
      <c r="E316" s="15" t="s">
        <v>308</v>
      </c>
      <c r="F316" s="29">
        <v>0.66666666666666663</v>
      </c>
      <c r="G316" s="14" t="s">
        <v>21</v>
      </c>
      <c r="H316" s="29">
        <v>0.7</v>
      </c>
      <c r="I316" s="15" t="s">
        <v>330</v>
      </c>
      <c r="J316" s="29">
        <v>0.6428571428571429</v>
      </c>
      <c r="K316" s="15" t="s">
        <v>21</v>
      </c>
      <c r="L316" s="29">
        <v>0.7</v>
      </c>
    </row>
    <row r="317" spans="1:12" x14ac:dyDescent="0.25">
      <c r="A317" s="14" t="s">
        <v>23</v>
      </c>
      <c r="B317" s="29">
        <v>0.66666666666666663</v>
      </c>
      <c r="C317" s="14" t="s">
        <v>34</v>
      </c>
      <c r="D317" s="29">
        <v>0.5714285714285714</v>
      </c>
      <c r="E317" s="14" t="s">
        <v>23</v>
      </c>
      <c r="F317" s="29">
        <v>0.66666666666666663</v>
      </c>
      <c r="G317" s="14" t="s">
        <v>247</v>
      </c>
      <c r="H317" s="29">
        <v>0.65</v>
      </c>
      <c r="I317" s="14" t="s">
        <v>34</v>
      </c>
      <c r="J317" s="29">
        <v>0.5714285714285714</v>
      </c>
      <c r="K317" s="14" t="s">
        <v>247</v>
      </c>
      <c r="L317" s="29">
        <v>0.65</v>
      </c>
    </row>
    <row r="318" spans="1:12" x14ac:dyDescent="0.25">
      <c r="A318" s="15" t="s">
        <v>14</v>
      </c>
      <c r="B318" s="29">
        <v>0.61904761904761907</v>
      </c>
      <c r="C318" s="14" t="s">
        <v>326</v>
      </c>
      <c r="D318" s="29">
        <v>0.5714285714285714</v>
      </c>
      <c r="E318" s="15" t="s">
        <v>14</v>
      </c>
      <c r="F318" s="29">
        <v>0.61904761904761907</v>
      </c>
      <c r="G318" s="14" t="s">
        <v>23</v>
      </c>
      <c r="H318" s="29">
        <v>0.65</v>
      </c>
      <c r="I318" s="14" t="s">
        <v>326</v>
      </c>
      <c r="J318" s="29">
        <v>0.5714285714285714</v>
      </c>
      <c r="K318" s="14" t="s">
        <v>23</v>
      </c>
      <c r="L318" s="29">
        <v>0.65</v>
      </c>
    </row>
    <row r="319" spans="1:12" x14ac:dyDescent="0.25">
      <c r="A319" s="14" t="s">
        <v>326</v>
      </c>
      <c r="B319" s="29">
        <v>0.61904761904761907</v>
      </c>
      <c r="C319" s="14" t="s">
        <v>295</v>
      </c>
      <c r="D319" s="29">
        <v>0.5714285714285714</v>
      </c>
      <c r="E319" s="14" t="s">
        <v>326</v>
      </c>
      <c r="F319" s="29">
        <v>0.61904761904761907</v>
      </c>
      <c r="G319" s="15" t="s">
        <v>325</v>
      </c>
      <c r="H319" s="29">
        <v>0.6</v>
      </c>
      <c r="I319" s="14" t="s">
        <v>295</v>
      </c>
      <c r="J319" s="29">
        <v>0.5714285714285714</v>
      </c>
      <c r="K319" s="15" t="s">
        <v>325</v>
      </c>
      <c r="L319" s="29">
        <v>0.6</v>
      </c>
    </row>
    <row r="320" spans="1:12" x14ac:dyDescent="0.25">
      <c r="A320" s="14" t="s">
        <v>46</v>
      </c>
      <c r="B320" s="29">
        <v>0.61904761904761907</v>
      </c>
      <c r="C320" s="14" t="s">
        <v>331</v>
      </c>
      <c r="D320" s="29">
        <v>0.5714285714285714</v>
      </c>
      <c r="E320" s="14" t="s">
        <v>46</v>
      </c>
      <c r="F320" s="29">
        <v>0.61904761904761907</v>
      </c>
      <c r="G320" s="15" t="s">
        <v>16</v>
      </c>
      <c r="H320" s="29">
        <v>0.6</v>
      </c>
      <c r="I320" s="14" t="s">
        <v>331</v>
      </c>
      <c r="J320" s="29">
        <v>0.5714285714285714</v>
      </c>
      <c r="K320" s="15" t="s">
        <v>16</v>
      </c>
      <c r="L320" s="29">
        <v>0.6</v>
      </c>
    </row>
    <row r="321" spans="1:12" x14ac:dyDescent="0.25">
      <c r="A321" s="15" t="s">
        <v>335</v>
      </c>
      <c r="B321" s="29">
        <v>0.61904761904761907</v>
      </c>
      <c r="C321" s="15" t="s">
        <v>306</v>
      </c>
      <c r="D321" s="29">
        <v>0.5</v>
      </c>
      <c r="E321" s="15" t="s">
        <v>335</v>
      </c>
      <c r="F321" s="29">
        <v>0.61904761904761907</v>
      </c>
      <c r="G321" s="14" t="s">
        <v>51</v>
      </c>
      <c r="H321" s="29">
        <v>0.5</v>
      </c>
      <c r="I321" s="15" t="s">
        <v>306</v>
      </c>
      <c r="J321" s="29">
        <v>0.5</v>
      </c>
      <c r="K321" s="14" t="s">
        <v>51</v>
      </c>
      <c r="L321" s="29">
        <v>0.5</v>
      </c>
    </row>
    <row r="322" spans="1:12" x14ac:dyDescent="0.25">
      <c r="A322" s="15" t="s">
        <v>323</v>
      </c>
      <c r="B322" s="29">
        <v>0.52380952380952384</v>
      </c>
      <c r="C322" s="15" t="s">
        <v>307</v>
      </c>
      <c r="D322" s="29">
        <v>0.5</v>
      </c>
      <c r="E322" s="15" t="s">
        <v>323</v>
      </c>
      <c r="F322" s="29">
        <v>0.52380952380952384</v>
      </c>
      <c r="G322" s="14" t="s">
        <v>269</v>
      </c>
      <c r="H322" s="29">
        <v>0.5</v>
      </c>
      <c r="I322" s="15" t="s">
        <v>307</v>
      </c>
      <c r="J322" s="29">
        <v>0.5</v>
      </c>
      <c r="K322" s="14" t="s">
        <v>269</v>
      </c>
      <c r="L322" s="29">
        <v>0.5</v>
      </c>
    </row>
    <row r="323" spans="1:12" x14ac:dyDescent="0.25">
      <c r="A323" s="15" t="s">
        <v>21</v>
      </c>
      <c r="B323" s="29">
        <v>0.52380952380952384</v>
      </c>
      <c r="C323" s="14" t="s">
        <v>316</v>
      </c>
      <c r="D323" s="29">
        <v>0.5</v>
      </c>
      <c r="E323" s="14" t="s">
        <v>21</v>
      </c>
      <c r="F323" s="29">
        <v>0.52380952380952384</v>
      </c>
      <c r="G323" s="14" t="s">
        <v>327</v>
      </c>
      <c r="H323" s="29">
        <v>0.5</v>
      </c>
      <c r="I323" s="15" t="s">
        <v>316</v>
      </c>
      <c r="J323" s="29">
        <v>0.5</v>
      </c>
      <c r="K323" s="15" t="s">
        <v>327</v>
      </c>
      <c r="L323" s="29">
        <v>0.5</v>
      </c>
    </row>
    <row r="324" spans="1:12" x14ac:dyDescent="0.25">
      <c r="A324" s="14" t="s">
        <v>334</v>
      </c>
      <c r="B324" s="29">
        <v>0.52380952380952384</v>
      </c>
      <c r="C324" s="15" t="s">
        <v>228</v>
      </c>
      <c r="D324" s="29">
        <v>0.42857142857142855</v>
      </c>
      <c r="E324" s="14" t="s">
        <v>334</v>
      </c>
      <c r="F324" s="29">
        <v>0.52380952380952384</v>
      </c>
      <c r="G324" s="14" t="s">
        <v>31</v>
      </c>
      <c r="H324" s="29">
        <v>0.45</v>
      </c>
      <c r="I324" s="15" t="s">
        <v>228</v>
      </c>
      <c r="J324" s="29">
        <v>0.42857142857142855</v>
      </c>
      <c r="K324" s="14" t="s">
        <v>31</v>
      </c>
      <c r="L324" s="29">
        <v>0.45</v>
      </c>
    </row>
    <row r="325" spans="1:12" x14ac:dyDescent="0.25">
      <c r="A325" s="14" t="s">
        <v>316</v>
      </c>
      <c r="B325" s="29">
        <v>0.52380952380952384</v>
      </c>
      <c r="C325" s="15" t="s">
        <v>79</v>
      </c>
      <c r="D325" s="29">
        <v>0.42857142857142855</v>
      </c>
      <c r="E325" s="15" t="s">
        <v>316</v>
      </c>
      <c r="F325" s="29">
        <v>0.52380952380952384</v>
      </c>
      <c r="G325" s="15" t="s">
        <v>322</v>
      </c>
      <c r="H325" s="29">
        <v>0.45</v>
      </c>
      <c r="I325" s="15" t="s">
        <v>79</v>
      </c>
      <c r="J325" s="29">
        <v>0.42857142857142855</v>
      </c>
      <c r="K325" s="15" t="s">
        <v>322</v>
      </c>
      <c r="L325" s="29">
        <v>0.45</v>
      </c>
    </row>
    <row r="326" spans="1:12" x14ac:dyDescent="0.25">
      <c r="A326" s="15" t="s">
        <v>250</v>
      </c>
      <c r="B326" s="29">
        <v>0.52380952380952384</v>
      </c>
      <c r="C326" s="14" t="s">
        <v>329</v>
      </c>
      <c r="D326" s="29">
        <v>0.42857142857142855</v>
      </c>
      <c r="E326" s="15" t="s">
        <v>250</v>
      </c>
      <c r="F326" s="29">
        <v>0.52380952380952384</v>
      </c>
      <c r="G326" s="14" t="s">
        <v>319</v>
      </c>
      <c r="H326" s="29">
        <v>0.45</v>
      </c>
      <c r="I326" s="15" t="s">
        <v>329</v>
      </c>
      <c r="J326" s="29">
        <v>0.42857142857142855</v>
      </c>
      <c r="K326" s="14" t="s">
        <v>319</v>
      </c>
      <c r="L326" s="29">
        <v>0.45</v>
      </c>
    </row>
    <row r="327" spans="1:12" x14ac:dyDescent="0.25">
      <c r="A327" s="15" t="s">
        <v>310</v>
      </c>
      <c r="B327" s="29">
        <v>0.52380952380952384</v>
      </c>
      <c r="C327" s="15" t="s">
        <v>304</v>
      </c>
      <c r="D327" s="29">
        <v>0.42857142857142855</v>
      </c>
      <c r="E327" s="15" t="s">
        <v>310</v>
      </c>
      <c r="F327" s="29">
        <v>0.52380952380952384</v>
      </c>
      <c r="G327" s="15" t="s">
        <v>272</v>
      </c>
      <c r="H327" s="29">
        <v>0.45</v>
      </c>
      <c r="I327" s="15" t="s">
        <v>304</v>
      </c>
      <c r="J327" s="29">
        <v>0.42857142857142855</v>
      </c>
      <c r="K327" s="15" t="s">
        <v>272</v>
      </c>
      <c r="L327" s="29">
        <v>0.45</v>
      </c>
    </row>
    <row r="328" spans="1:12" x14ac:dyDescent="0.25">
      <c r="A328" s="15" t="s">
        <v>268</v>
      </c>
      <c r="B328" s="29">
        <v>0.52380952380952384</v>
      </c>
      <c r="C328" s="15" t="s">
        <v>247</v>
      </c>
      <c r="D328" s="29">
        <v>0.42857142857142855</v>
      </c>
      <c r="E328" s="14" t="s">
        <v>268</v>
      </c>
      <c r="F328" s="29">
        <v>0.52380952380952384</v>
      </c>
      <c r="G328" s="15" t="s">
        <v>253</v>
      </c>
      <c r="H328" s="29">
        <v>0.4</v>
      </c>
      <c r="I328" s="14" t="s">
        <v>247</v>
      </c>
      <c r="J328" s="29">
        <v>0.42857142857142855</v>
      </c>
      <c r="K328" s="15" t="s">
        <v>253</v>
      </c>
      <c r="L328" s="29">
        <v>0.4</v>
      </c>
    </row>
    <row r="329" spans="1:12" x14ac:dyDescent="0.25">
      <c r="A329" s="15" t="s">
        <v>314</v>
      </c>
      <c r="B329" s="29">
        <v>0.52380952380952384</v>
      </c>
      <c r="C329" s="15" t="s">
        <v>305</v>
      </c>
      <c r="D329" s="29">
        <v>0.42857142857142855</v>
      </c>
      <c r="E329" s="15" t="s">
        <v>314</v>
      </c>
      <c r="F329" s="29">
        <v>0.52380952380952384</v>
      </c>
      <c r="G329" s="15" t="s">
        <v>24</v>
      </c>
      <c r="H329" s="29">
        <v>0.4</v>
      </c>
      <c r="I329" s="15" t="s">
        <v>305</v>
      </c>
      <c r="J329" s="29">
        <v>0.42857142857142855</v>
      </c>
      <c r="K329" s="15" t="s">
        <v>24</v>
      </c>
      <c r="L329" s="29">
        <v>0.4</v>
      </c>
    </row>
    <row r="330" spans="1:12" x14ac:dyDescent="0.25">
      <c r="A330" s="15" t="s">
        <v>318</v>
      </c>
      <c r="B330" s="29">
        <v>0.47619047619047616</v>
      </c>
      <c r="C330" s="14" t="s">
        <v>319</v>
      </c>
      <c r="D330" s="29">
        <v>0.42857142857142855</v>
      </c>
      <c r="E330" s="15" t="s">
        <v>318</v>
      </c>
      <c r="F330" s="29">
        <v>0.47619047619047616</v>
      </c>
      <c r="G330" s="14" t="s">
        <v>332</v>
      </c>
      <c r="H330" s="29">
        <v>0.4</v>
      </c>
      <c r="I330" s="14" t="s">
        <v>319</v>
      </c>
      <c r="J330" s="29">
        <v>0.42857142857142855</v>
      </c>
      <c r="K330" s="14" t="s">
        <v>332</v>
      </c>
      <c r="L330" s="29">
        <v>0.4</v>
      </c>
    </row>
    <row r="331" spans="1:12" x14ac:dyDescent="0.25">
      <c r="A331" s="15" t="s">
        <v>328</v>
      </c>
      <c r="B331" s="29">
        <v>0.47619047619047616</v>
      </c>
      <c r="C331" s="15" t="s">
        <v>283</v>
      </c>
      <c r="D331" s="29">
        <v>0.42857142857142855</v>
      </c>
      <c r="E331" s="15" t="s">
        <v>328</v>
      </c>
      <c r="F331" s="29">
        <v>0.47619047619047616</v>
      </c>
      <c r="G331" s="15" t="s">
        <v>257</v>
      </c>
      <c r="H331" s="29">
        <v>0.35</v>
      </c>
      <c r="I331" s="14" t="s">
        <v>283</v>
      </c>
      <c r="J331" s="29">
        <v>0.42857142857142855</v>
      </c>
      <c r="K331" s="14" t="s">
        <v>257</v>
      </c>
      <c r="L331" s="29">
        <v>0.35</v>
      </c>
    </row>
    <row r="332" spans="1:12" x14ac:dyDescent="0.25">
      <c r="A332" s="14" t="s">
        <v>319</v>
      </c>
      <c r="B332" s="29">
        <v>0.47619047619047616</v>
      </c>
      <c r="C332" s="14" t="s">
        <v>23</v>
      </c>
      <c r="D332" s="29">
        <v>0.42857142857142855</v>
      </c>
      <c r="E332" s="14" t="s">
        <v>319</v>
      </c>
      <c r="F332" s="29">
        <v>0.47619047619047616</v>
      </c>
      <c r="G332" s="15" t="s">
        <v>285</v>
      </c>
      <c r="H332" s="29">
        <v>0.35</v>
      </c>
      <c r="I332" s="14" t="s">
        <v>23</v>
      </c>
      <c r="J332" s="29">
        <v>0.42857142857142855</v>
      </c>
      <c r="K332" s="15" t="s">
        <v>285</v>
      </c>
      <c r="L332" s="29">
        <v>0.35</v>
      </c>
    </row>
    <row r="333" spans="1:12" x14ac:dyDescent="0.25">
      <c r="A333" s="15" t="s">
        <v>327</v>
      </c>
      <c r="B333" s="29">
        <v>0.47619047619047616</v>
      </c>
      <c r="C333" s="15" t="s">
        <v>314</v>
      </c>
      <c r="D333" s="29">
        <v>0.42857142857142855</v>
      </c>
      <c r="E333" s="14" t="s">
        <v>327</v>
      </c>
      <c r="F333" s="29">
        <v>0.47619047619047616</v>
      </c>
      <c r="G333" s="14" t="s">
        <v>331</v>
      </c>
      <c r="H333" s="29">
        <v>0.35</v>
      </c>
      <c r="I333" s="15" t="s">
        <v>314</v>
      </c>
      <c r="J333" s="29">
        <v>0.42857142857142855</v>
      </c>
      <c r="K333" s="14" t="s">
        <v>331</v>
      </c>
      <c r="L333" s="29">
        <v>0.35</v>
      </c>
    </row>
    <row r="334" spans="1:12" x14ac:dyDescent="0.25">
      <c r="A334" s="14" t="s">
        <v>330</v>
      </c>
      <c r="B334" s="29">
        <v>0.47619047619047616</v>
      </c>
      <c r="C334" s="15" t="s">
        <v>28</v>
      </c>
      <c r="D334" s="29">
        <v>0.35714285714285715</v>
      </c>
      <c r="E334" s="15" t="s">
        <v>330</v>
      </c>
      <c r="F334" s="29">
        <v>0.47619047619047616</v>
      </c>
      <c r="G334" s="15" t="s">
        <v>29</v>
      </c>
      <c r="H334" s="29">
        <v>0.35</v>
      </c>
      <c r="I334" s="14" t="s">
        <v>28</v>
      </c>
      <c r="J334" s="29">
        <v>0.35714285714285715</v>
      </c>
      <c r="K334" s="15" t="s">
        <v>29</v>
      </c>
      <c r="L334" s="29">
        <v>0.35</v>
      </c>
    </row>
    <row r="335" spans="1:12" x14ac:dyDescent="0.25">
      <c r="A335" s="14" t="s">
        <v>329</v>
      </c>
      <c r="B335" s="29">
        <v>0.42857142857142855</v>
      </c>
      <c r="C335" s="15" t="s">
        <v>257</v>
      </c>
      <c r="D335" s="29">
        <v>0.35714285714285715</v>
      </c>
      <c r="E335" s="15" t="s">
        <v>329</v>
      </c>
      <c r="F335" s="29">
        <v>0.42857142857142855</v>
      </c>
      <c r="G335" s="14" t="s">
        <v>268</v>
      </c>
      <c r="H335" s="29">
        <v>0.35</v>
      </c>
      <c r="I335" s="14" t="s">
        <v>257</v>
      </c>
      <c r="J335" s="29">
        <v>0.35714285714285715</v>
      </c>
      <c r="K335" s="15" t="s">
        <v>268</v>
      </c>
      <c r="L335" s="29">
        <v>0.35</v>
      </c>
    </row>
    <row r="336" spans="1:12" x14ac:dyDescent="0.25">
      <c r="A336" s="14" t="s">
        <v>34</v>
      </c>
      <c r="B336" s="29">
        <v>0.38095238095238093</v>
      </c>
      <c r="C336" s="14" t="s">
        <v>298</v>
      </c>
      <c r="D336" s="29">
        <v>0.35714285714285715</v>
      </c>
      <c r="E336" s="14" t="s">
        <v>34</v>
      </c>
      <c r="F336" s="29">
        <v>0.38095238095238093</v>
      </c>
      <c r="G336" s="15" t="s">
        <v>289</v>
      </c>
      <c r="H336" s="29">
        <v>0.3</v>
      </c>
      <c r="I336" s="15" t="s">
        <v>298</v>
      </c>
      <c r="J336" s="29">
        <v>0.35714285714285715</v>
      </c>
      <c r="K336" s="15" t="s">
        <v>289</v>
      </c>
      <c r="L336" s="29">
        <v>0.3</v>
      </c>
    </row>
    <row r="337" spans="1:12" x14ac:dyDescent="0.25">
      <c r="A337" s="15" t="s">
        <v>247</v>
      </c>
      <c r="B337" s="29">
        <v>0.38095238095238093</v>
      </c>
      <c r="C337" s="15" t="s">
        <v>98</v>
      </c>
      <c r="D337" s="29">
        <v>0.35714285714285715</v>
      </c>
      <c r="E337" s="14" t="s">
        <v>247</v>
      </c>
      <c r="F337" s="29">
        <v>0.38095238095238093</v>
      </c>
      <c r="G337" s="15" t="s">
        <v>283</v>
      </c>
      <c r="H337" s="29">
        <v>0.3</v>
      </c>
      <c r="I337" s="15" t="s">
        <v>98</v>
      </c>
      <c r="J337" s="29">
        <v>0.35714285714285715</v>
      </c>
      <c r="K337" s="14" t="s">
        <v>283</v>
      </c>
      <c r="L337" s="29">
        <v>0.3</v>
      </c>
    </row>
    <row r="338" spans="1:12" x14ac:dyDescent="0.25">
      <c r="A338" s="14" t="s">
        <v>298</v>
      </c>
      <c r="B338" s="29">
        <v>0.38095238095238093</v>
      </c>
      <c r="C338" s="15" t="s">
        <v>296</v>
      </c>
      <c r="D338" s="29">
        <v>0.35714285714285715</v>
      </c>
      <c r="E338" s="15" t="s">
        <v>298</v>
      </c>
      <c r="F338" s="29">
        <v>0.38095238095238093</v>
      </c>
      <c r="G338" s="14" t="s">
        <v>334</v>
      </c>
      <c r="H338" s="29">
        <v>0.3</v>
      </c>
      <c r="I338" s="15" t="s">
        <v>296</v>
      </c>
      <c r="J338" s="29">
        <v>0.35714285714285715</v>
      </c>
      <c r="K338" s="14" t="s">
        <v>334</v>
      </c>
      <c r="L338" s="29">
        <v>0.3</v>
      </c>
    </row>
    <row r="340" spans="1:12" x14ac:dyDescent="0.25">
      <c r="A340" s="14" t="s">
        <v>1011</v>
      </c>
      <c r="B340">
        <v>17</v>
      </c>
      <c r="E340" s="14" t="s">
        <v>1011</v>
      </c>
      <c r="F340">
        <v>17</v>
      </c>
      <c r="I340" s="14" t="s">
        <v>1011</v>
      </c>
      <c r="J340">
        <v>17</v>
      </c>
    </row>
    <row r="341" spans="1:12" x14ac:dyDescent="0.25">
      <c r="A341" s="15" t="s">
        <v>1012</v>
      </c>
      <c r="B341">
        <v>13</v>
      </c>
      <c r="E341" s="15" t="s">
        <v>1012</v>
      </c>
      <c r="F341">
        <v>13</v>
      </c>
      <c r="I341" s="15" t="s">
        <v>1012</v>
      </c>
      <c r="J341">
        <v>13</v>
      </c>
    </row>
    <row r="343" spans="1:12" ht="18.75" x14ac:dyDescent="0.3">
      <c r="A343" s="28" t="s">
        <v>1028</v>
      </c>
    </row>
    <row r="344" spans="1:12" x14ac:dyDescent="0.25">
      <c r="A344" t="s">
        <v>1025</v>
      </c>
      <c r="C344" t="s">
        <v>1026</v>
      </c>
      <c r="E344" t="s">
        <v>1027</v>
      </c>
    </row>
    <row r="346" spans="1:12" x14ac:dyDescent="0.25">
      <c r="A346" t="s">
        <v>1020</v>
      </c>
      <c r="B346" t="s">
        <v>1010</v>
      </c>
      <c r="C346" t="s">
        <v>1020</v>
      </c>
      <c r="D346" t="s">
        <v>1010</v>
      </c>
      <c r="E346" t="s">
        <v>1020</v>
      </c>
      <c r="F346" t="s">
        <v>1010</v>
      </c>
    </row>
    <row r="347" spans="1:12" x14ac:dyDescent="0.25">
      <c r="A347" s="14" t="s">
        <v>269</v>
      </c>
      <c r="B347" s="29">
        <v>0.90476190476190477</v>
      </c>
      <c r="C347" s="14" t="s">
        <v>309</v>
      </c>
      <c r="D347" s="29">
        <v>0.9285714285714286</v>
      </c>
      <c r="E347" s="14" t="s">
        <v>34</v>
      </c>
      <c r="F347" s="29">
        <v>0.8</v>
      </c>
    </row>
    <row r="348" spans="1:12" x14ac:dyDescent="0.25">
      <c r="A348" s="14" t="s">
        <v>332</v>
      </c>
      <c r="B348" s="29">
        <v>0.90476190476190477</v>
      </c>
      <c r="C348" s="14" t="s">
        <v>51</v>
      </c>
      <c r="D348" s="29">
        <v>0.8571428571428571</v>
      </c>
      <c r="E348" s="15" t="s">
        <v>28</v>
      </c>
      <c r="F348" s="29">
        <v>0.8</v>
      </c>
    </row>
    <row r="349" spans="1:12" x14ac:dyDescent="0.25">
      <c r="A349" s="14" t="s">
        <v>295</v>
      </c>
      <c r="B349" s="29">
        <v>0.76190476190476186</v>
      </c>
      <c r="C349" s="14" t="s">
        <v>46</v>
      </c>
      <c r="D349" s="29">
        <v>0.8571428571428571</v>
      </c>
      <c r="E349" s="14" t="s">
        <v>326</v>
      </c>
      <c r="F349" s="29">
        <v>0.8</v>
      </c>
    </row>
    <row r="350" spans="1:12" x14ac:dyDescent="0.25">
      <c r="A350" s="14" t="s">
        <v>51</v>
      </c>
      <c r="B350" s="29">
        <v>0.7142857142857143</v>
      </c>
      <c r="C350" s="14" t="s">
        <v>269</v>
      </c>
      <c r="D350" s="29">
        <v>0.8571428571428571</v>
      </c>
      <c r="E350" s="14" t="s">
        <v>309</v>
      </c>
      <c r="F350" s="29">
        <v>0.75</v>
      </c>
    </row>
    <row r="351" spans="1:12" x14ac:dyDescent="0.25">
      <c r="A351" s="14" t="s">
        <v>31</v>
      </c>
      <c r="B351" s="29">
        <v>0.7142857142857143</v>
      </c>
      <c r="C351" s="14" t="s">
        <v>31</v>
      </c>
      <c r="D351" s="29">
        <v>0.7857142857142857</v>
      </c>
      <c r="E351" s="14" t="s">
        <v>46</v>
      </c>
      <c r="F351" s="29">
        <v>0.75</v>
      </c>
    </row>
    <row r="352" spans="1:12" x14ac:dyDescent="0.25">
      <c r="A352" s="14" t="s">
        <v>331</v>
      </c>
      <c r="B352" s="29">
        <v>0.7142857142857143</v>
      </c>
      <c r="C352" s="14" t="s">
        <v>334</v>
      </c>
      <c r="D352" s="29">
        <v>0.6428571428571429</v>
      </c>
      <c r="E352" s="15" t="s">
        <v>249</v>
      </c>
      <c r="F352" s="29">
        <v>0.75</v>
      </c>
    </row>
    <row r="353" spans="1:6" x14ac:dyDescent="0.25">
      <c r="A353" s="14" t="s">
        <v>309</v>
      </c>
      <c r="B353" s="29">
        <v>0.66666666666666663</v>
      </c>
      <c r="C353" s="14" t="s">
        <v>332</v>
      </c>
      <c r="D353" s="29">
        <v>0.6428571428571429</v>
      </c>
      <c r="E353" s="14" t="s">
        <v>295</v>
      </c>
      <c r="F353" s="29">
        <v>0.7</v>
      </c>
    </row>
    <row r="354" spans="1:6" x14ac:dyDescent="0.25">
      <c r="A354" s="15" t="s">
        <v>308</v>
      </c>
      <c r="B354" s="29">
        <v>0.66666666666666663</v>
      </c>
      <c r="C354" s="15" t="s">
        <v>330</v>
      </c>
      <c r="D354" s="29">
        <v>0.6428571428571429</v>
      </c>
      <c r="E354" s="15" t="s">
        <v>21</v>
      </c>
      <c r="F354" s="29">
        <v>0.7</v>
      </c>
    </row>
    <row r="355" spans="1:6" x14ac:dyDescent="0.25">
      <c r="A355" s="14" t="s">
        <v>23</v>
      </c>
      <c r="B355" s="29">
        <v>0.66666666666666663</v>
      </c>
      <c r="C355" s="14" t="s">
        <v>34</v>
      </c>
      <c r="D355" s="29">
        <v>0.5714285714285714</v>
      </c>
      <c r="E355" s="14" t="s">
        <v>247</v>
      </c>
      <c r="F355" s="29">
        <v>0.65</v>
      </c>
    </row>
    <row r="356" spans="1:6" x14ac:dyDescent="0.25">
      <c r="A356" s="15" t="s">
        <v>14</v>
      </c>
      <c r="B356" s="29">
        <v>0.61904761904761907</v>
      </c>
      <c r="C356" s="14" t="s">
        <v>326</v>
      </c>
      <c r="D356" s="29">
        <v>0.5714285714285714</v>
      </c>
      <c r="E356" s="14" t="s">
        <v>23</v>
      </c>
      <c r="F356" s="29">
        <v>0.65</v>
      </c>
    </row>
    <row r="357" spans="1:6" x14ac:dyDescent="0.25">
      <c r="A357" s="14" t="s">
        <v>326</v>
      </c>
      <c r="B357" s="29">
        <v>0.61904761904761907</v>
      </c>
      <c r="C357" s="14" t="s">
        <v>295</v>
      </c>
      <c r="D357" s="29">
        <v>0.5714285714285714</v>
      </c>
      <c r="E357" s="15" t="s">
        <v>325</v>
      </c>
      <c r="F357" s="29">
        <v>0.6</v>
      </c>
    </row>
    <row r="358" spans="1:6" x14ac:dyDescent="0.25">
      <c r="A358" s="14" t="s">
        <v>46</v>
      </c>
      <c r="B358" s="29">
        <v>0.61904761904761907</v>
      </c>
      <c r="C358" s="14" t="s">
        <v>331</v>
      </c>
      <c r="D358" s="29">
        <v>0.5714285714285714</v>
      </c>
      <c r="E358" s="15" t="s">
        <v>16</v>
      </c>
      <c r="F358" s="29">
        <v>0.6</v>
      </c>
    </row>
    <row r="359" spans="1:6" x14ac:dyDescent="0.25">
      <c r="A359" s="15" t="s">
        <v>335</v>
      </c>
      <c r="B359" s="29">
        <v>0.61904761904761907</v>
      </c>
      <c r="C359" s="15" t="s">
        <v>306</v>
      </c>
      <c r="D359" s="29">
        <v>0.5</v>
      </c>
      <c r="E359" s="14" t="s">
        <v>51</v>
      </c>
      <c r="F359" s="29">
        <v>0.5</v>
      </c>
    </row>
    <row r="360" spans="1:6" x14ac:dyDescent="0.25">
      <c r="A360" s="15" t="s">
        <v>323</v>
      </c>
      <c r="B360" s="29">
        <v>0.52380952380952384</v>
      </c>
      <c r="C360" s="15" t="s">
        <v>307</v>
      </c>
      <c r="D360" s="29">
        <v>0.5</v>
      </c>
      <c r="E360" s="14" t="s">
        <v>269</v>
      </c>
      <c r="F360" s="29">
        <v>0.5</v>
      </c>
    </row>
    <row r="361" spans="1:6" x14ac:dyDescent="0.25">
      <c r="A361" s="15" t="s">
        <v>21</v>
      </c>
      <c r="B361" s="29">
        <v>0.52380952380952384</v>
      </c>
      <c r="C361" s="15" t="s">
        <v>316</v>
      </c>
      <c r="D361" s="29">
        <v>0.5</v>
      </c>
      <c r="E361" s="15" t="s">
        <v>327</v>
      </c>
      <c r="F361" s="29">
        <v>0.5</v>
      </c>
    </row>
    <row r="362" spans="1:6" x14ac:dyDescent="0.25">
      <c r="A362" s="14" t="s">
        <v>334</v>
      </c>
      <c r="B362" s="29">
        <v>0.52380952380952384</v>
      </c>
      <c r="C362" s="15" t="s">
        <v>228</v>
      </c>
      <c r="D362" s="29">
        <v>0.42857142857142855</v>
      </c>
      <c r="E362" s="14" t="s">
        <v>31</v>
      </c>
      <c r="F362" s="29">
        <v>0.45</v>
      </c>
    </row>
    <row r="363" spans="1:6" x14ac:dyDescent="0.25">
      <c r="A363" s="14" t="s">
        <v>316</v>
      </c>
      <c r="B363" s="29">
        <v>0.52380952380952384</v>
      </c>
      <c r="C363" s="15" t="s">
        <v>79</v>
      </c>
      <c r="D363" s="29">
        <v>0.42857142857142855</v>
      </c>
      <c r="E363" s="15" t="s">
        <v>322</v>
      </c>
      <c r="F363" s="29">
        <v>0.45</v>
      </c>
    </row>
    <row r="364" spans="1:6" x14ac:dyDescent="0.25">
      <c r="A364" s="15" t="s">
        <v>250</v>
      </c>
      <c r="B364" s="29">
        <v>0.52380952380952384</v>
      </c>
      <c r="C364" s="15" t="s">
        <v>329</v>
      </c>
      <c r="D364" s="29">
        <v>0.42857142857142855</v>
      </c>
      <c r="E364" s="14" t="s">
        <v>319</v>
      </c>
      <c r="F364" s="29">
        <v>0.45</v>
      </c>
    </row>
    <row r="365" spans="1:6" x14ac:dyDescent="0.25">
      <c r="A365" s="15" t="s">
        <v>310</v>
      </c>
      <c r="B365" s="29">
        <v>0.52380952380952384</v>
      </c>
      <c r="C365" s="15" t="s">
        <v>304</v>
      </c>
      <c r="D365" s="29">
        <v>0.42857142857142855</v>
      </c>
      <c r="E365" s="15" t="s">
        <v>272</v>
      </c>
      <c r="F365" s="29">
        <v>0.45</v>
      </c>
    </row>
    <row r="366" spans="1:6" x14ac:dyDescent="0.25">
      <c r="A366" s="15" t="s">
        <v>268</v>
      </c>
      <c r="B366" s="29">
        <v>0.52380952380952384</v>
      </c>
      <c r="C366" s="14" t="s">
        <v>247</v>
      </c>
      <c r="D366" s="29">
        <v>0.42857142857142855</v>
      </c>
      <c r="E366" s="15" t="s">
        <v>253</v>
      </c>
      <c r="F366" s="29">
        <v>0.4</v>
      </c>
    </row>
    <row r="367" spans="1:6" x14ac:dyDescent="0.25">
      <c r="A367" s="15" t="s">
        <v>314</v>
      </c>
      <c r="B367" s="29">
        <v>0.52380952380952384</v>
      </c>
      <c r="C367" s="15" t="s">
        <v>305</v>
      </c>
      <c r="D367" s="29">
        <v>0.42857142857142855</v>
      </c>
      <c r="E367" s="15" t="s">
        <v>24</v>
      </c>
      <c r="F367" s="29">
        <v>0.4</v>
      </c>
    </row>
    <row r="368" spans="1:6" x14ac:dyDescent="0.25">
      <c r="A368" s="15" t="s">
        <v>318</v>
      </c>
      <c r="B368" s="29">
        <v>0.47619047619047616</v>
      </c>
      <c r="C368" s="14" t="s">
        <v>319</v>
      </c>
      <c r="D368" s="29">
        <v>0.42857142857142855</v>
      </c>
      <c r="E368" s="14" t="s">
        <v>332</v>
      </c>
      <c r="F368" s="29">
        <v>0.4</v>
      </c>
    </row>
    <row r="369" spans="1:6" x14ac:dyDescent="0.25">
      <c r="A369" s="15" t="s">
        <v>328</v>
      </c>
      <c r="B369" s="29">
        <v>0.47619047619047616</v>
      </c>
      <c r="C369" s="15" t="s">
        <v>283</v>
      </c>
      <c r="D369" s="29">
        <v>0.42857142857142855</v>
      </c>
      <c r="E369" s="15" t="s">
        <v>257</v>
      </c>
      <c r="F369" s="29">
        <v>0.35</v>
      </c>
    </row>
    <row r="370" spans="1:6" x14ac:dyDescent="0.25">
      <c r="A370" s="14" t="s">
        <v>319</v>
      </c>
      <c r="B370" s="29">
        <v>0.47619047619047616</v>
      </c>
      <c r="C370" s="14" t="s">
        <v>23</v>
      </c>
      <c r="D370" s="29">
        <v>0.42857142857142855</v>
      </c>
      <c r="E370" s="15" t="s">
        <v>285</v>
      </c>
      <c r="F370" s="29">
        <v>0.35</v>
      </c>
    </row>
    <row r="371" spans="1:6" x14ac:dyDescent="0.25">
      <c r="A371" s="15" t="s">
        <v>327</v>
      </c>
      <c r="B371" s="29">
        <v>0.47619047619047616</v>
      </c>
      <c r="C371" s="15" t="s">
        <v>314</v>
      </c>
      <c r="D371" s="29">
        <v>0.42857142857142855</v>
      </c>
      <c r="E371" s="14" t="s">
        <v>331</v>
      </c>
      <c r="F371" s="29">
        <v>0.35</v>
      </c>
    </row>
    <row r="372" spans="1:6" x14ac:dyDescent="0.25">
      <c r="A372" s="15" t="s">
        <v>330</v>
      </c>
      <c r="B372" s="29">
        <v>0.47619047619047616</v>
      </c>
      <c r="C372" s="15" t="s">
        <v>28</v>
      </c>
      <c r="D372" s="29">
        <v>0.35714285714285715</v>
      </c>
      <c r="E372" s="15" t="s">
        <v>29</v>
      </c>
      <c r="F372" s="29">
        <v>0.35</v>
      </c>
    </row>
    <row r="373" spans="1:6" x14ac:dyDescent="0.25">
      <c r="A373" s="15" t="s">
        <v>329</v>
      </c>
      <c r="B373" s="29">
        <v>0.42857142857142855</v>
      </c>
      <c r="C373" s="15" t="s">
        <v>257</v>
      </c>
      <c r="D373" s="29">
        <v>0.35714285714285715</v>
      </c>
      <c r="E373" s="15" t="s">
        <v>268</v>
      </c>
      <c r="F373" s="29">
        <v>0.35</v>
      </c>
    </row>
    <row r="374" spans="1:6" x14ac:dyDescent="0.25">
      <c r="A374" s="14" t="s">
        <v>34</v>
      </c>
      <c r="B374" s="29">
        <v>0.38095238095238093</v>
      </c>
      <c r="C374" s="15" t="s">
        <v>298</v>
      </c>
      <c r="D374" s="29">
        <v>0.35714285714285715</v>
      </c>
      <c r="E374" s="15" t="s">
        <v>289</v>
      </c>
      <c r="F374" s="29">
        <v>0.3</v>
      </c>
    </row>
    <row r="375" spans="1:6" x14ac:dyDescent="0.25">
      <c r="A375" s="14" t="s">
        <v>247</v>
      </c>
      <c r="B375" s="29">
        <v>0.38095238095238093</v>
      </c>
      <c r="C375" s="15" t="s">
        <v>98</v>
      </c>
      <c r="D375" s="29">
        <v>0.35714285714285715</v>
      </c>
      <c r="E375" s="15" t="s">
        <v>283</v>
      </c>
      <c r="F375" s="29">
        <v>0.3</v>
      </c>
    </row>
    <row r="376" spans="1:6" x14ac:dyDescent="0.25">
      <c r="A376" s="15" t="s">
        <v>298</v>
      </c>
      <c r="B376" s="29">
        <v>0.38095238095238093</v>
      </c>
      <c r="C376" s="15" t="s">
        <v>296</v>
      </c>
      <c r="D376" s="29">
        <v>0.35714285714285715</v>
      </c>
      <c r="E376" s="14" t="s">
        <v>334</v>
      </c>
      <c r="F376" s="29">
        <v>0.3</v>
      </c>
    </row>
    <row r="378" spans="1:6" x14ac:dyDescent="0.25">
      <c r="A378" s="14" t="s">
        <v>1011</v>
      </c>
      <c r="B378">
        <v>14</v>
      </c>
      <c r="C378" t="s">
        <v>1029</v>
      </c>
    </row>
    <row r="379" spans="1:6" x14ac:dyDescent="0.25">
      <c r="A379" s="15" t="s">
        <v>1012</v>
      </c>
      <c r="B379">
        <v>16</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5"/>
  <sheetViews>
    <sheetView workbookViewId="0">
      <selection activeCell="A3" sqref="A3"/>
    </sheetView>
  </sheetViews>
  <sheetFormatPr defaultRowHeight="15" x14ac:dyDescent="0.25"/>
  <cols>
    <col min="1" max="1" width="25.7109375" customWidth="1"/>
    <col min="3" max="3" width="25.7109375" customWidth="1"/>
    <col min="6" max="6" width="25.7109375" customWidth="1"/>
    <col min="8" max="8" width="25.7109375" customWidth="1"/>
    <col min="11" max="11" width="25.7109375" customWidth="1"/>
    <col min="13" max="13" width="25.7109375" customWidth="1"/>
    <col min="16" max="16" width="25.7109375" customWidth="1"/>
    <col min="18" max="18" width="25.7109375" customWidth="1"/>
    <col min="21" max="21" width="25.7109375" customWidth="1"/>
    <col min="23" max="23" width="25.7109375" customWidth="1"/>
  </cols>
  <sheetData>
    <row r="1" spans="1:20" ht="15.75" x14ac:dyDescent="0.25">
      <c r="A1" s="13" t="s">
        <v>1067</v>
      </c>
    </row>
    <row r="3" spans="1:20" x14ac:dyDescent="0.25">
      <c r="A3" t="s">
        <v>1037</v>
      </c>
    </row>
    <row r="5" spans="1:20" ht="18.75" x14ac:dyDescent="0.3">
      <c r="A5" s="7" t="s">
        <v>1038</v>
      </c>
      <c r="B5" s="18"/>
      <c r="E5" s="18"/>
      <c r="H5" s="18"/>
      <c r="K5" s="18"/>
      <c r="N5" s="18"/>
      <c r="Q5" s="18"/>
      <c r="T5" s="18"/>
    </row>
    <row r="6" spans="1:20" x14ac:dyDescent="0.25">
      <c r="B6" s="18"/>
      <c r="E6" s="18"/>
      <c r="H6" s="18"/>
      <c r="K6" s="18"/>
      <c r="N6" s="18"/>
      <c r="Q6" s="18"/>
      <c r="T6" s="18"/>
    </row>
    <row r="7" spans="1:20" ht="18.75" x14ac:dyDescent="0.3">
      <c r="A7" s="7" t="s">
        <v>345</v>
      </c>
      <c r="B7" s="20"/>
      <c r="C7" s="8" t="s">
        <v>346</v>
      </c>
      <c r="D7" s="20"/>
      <c r="F7" s="7" t="s">
        <v>345</v>
      </c>
      <c r="G7" s="20"/>
      <c r="H7" s="7" t="s">
        <v>347</v>
      </c>
      <c r="I7" s="20"/>
      <c r="K7" s="7" t="s">
        <v>345</v>
      </c>
      <c r="L7" s="20"/>
      <c r="M7" s="7" t="s">
        <v>348</v>
      </c>
      <c r="N7" s="20"/>
      <c r="P7" s="7" t="s">
        <v>345</v>
      </c>
      <c r="Q7" s="20"/>
      <c r="R7" s="7" t="s">
        <v>349</v>
      </c>
      <c r="S7" s="20"/>
      <c r="T7" s="20"/>
    </row>
    <row r="8" spans="1:20" x14ac:dyDescent="0.25">
      <c r="B8" s="19" t="s">
        <v>2</v>
      </c>
      <c r="C8" s="4"/>
      <c r="D8" s="19" t="s">
        <v>336</v>
      </c>
      <c r="G8" s="19" t="s">
        <v>2</v>
      </c>
      <c r="H8" s="4"/>
      <c r="I8" s="19" t="s">
        <v>336</v>
      </c>
      <c r="L8" s="19" t="s">
        <v>2</v>
      </c>
      <c r="M8" s="4"/>
      <c r="N8" s="19" t="s">
        <v>336</v>
      </c>
      <c r="Q8" s="19" t="s">
        <v>2</v>
      </c>
      <c r="R8" s="4"/>
      <c r="S8" s="19" t="s">
        <v>336</v>
      </c>
      <c r="T8" s="19"/>
    </row>
    <row r="9" spans="1:20" x14ac:dyDescent="0.25">
      <c r="B9" s="18" t="s">
        <v>5</v>
      </c>
      <c r="D9" s="18" t="s">
        <v>338</v>
      </c>
      <c r="G9" s="18" t="s">
        <v>5</v>
      </c>
      <c r="I9" s="18" t="s">
        <v>341</v>
      </c>
      <c r="L9" s="18" t="s">
        <v>5</v>
      </c>
      <c r="N9" s="18" t="s">
        <v>355</v>
      </c>
      <c r="Q9" s="18" t="s">
        <v>5</v>
      </c>
      <c r="S9" s="18" t="s">
        <v>341</v>
      </c>
      <c r="T9" s="18"/>
    </row>
    <row r="10" spans="1:20" x14ac:dyDescent="0.25">
      <c r="A10" s="4" t="s">
        <v>356</v>
      </c>
      <c r="B10" s="18" t="s">
        <v>357</v>
      </c>
      <c r="C10" s="4" t="s">
        <v>356</v>
      </c>
      <c r="D10" s="18" t="s">
        <v>357</v>
      </c>
      <c r="F10" s="4" t="s">
        <v>356</v>
      </c>
      <c r="G10" s="18" t="s">
        <v>357</v>
      </c>
      <c r="H10" s="4" t="s">
        <v>356</v>
      </c>
      <c r="I10" s="18" t="s">
        <v>357</v>
      </c>
      <c r="K10" s="4" t="s">
        <v>356</v>
      </c>
      <c r="L10" s="18" t="s">
        <v>357</v>
      </c>
      <c r="M10" s="4" t="s">
        <v>356</v>
      </c>
      <c r="N10" s="18" t="s">
        <v>357</v>
      </c>
      <c r="P10" s="4" t="s">
        <v>356</v>
      </c>
      <c r="Q10" s="18" t="s">
        <v>357</v>
      </c>
      <c r="R10" s="4" t="s">
        <v>356</v>
      </c>
      <c r="S10" s="18" t="s">
        <v>357</v>
      </c>
      <c r="T10" s="18"/>
    </row>
    <row r="11" spans="1:20" x14ac:dyDescent="0.25">
      <c r="A11" s="15" t="s">
        <v>8</v>
      </c>
      <c r="B11" s="18">
        <v>0.75</v>
      </c>
      <c r="C11" s="15" t="s">
        <v>309</v>
      </c>
      <c r="D11" s="18">
        <v>0.54934210526315785</v>
      </c>
      <c r="F11" s="15" t="s">
        <v>8</v>
      </c>
      <c r="G11" s="18">
        <v>0.75</v>
      </c>
      <c r="H11" s="15" t="s">
        <v>291</v>
      </c>
      <c r="I11" s="18">
        <v>0.69484447004608285</v>
      </c>
      <c r="K11" s="15" t="s">
        <v>8</v>
      </c>
      <c r="L11" s="18">
        <v>0.75</v>
      </c>
      <c r="M11" s="15" t="s">
        <v>294</v>
      </c>
      <c r="N11" s="18">
        <v>0.8839285714285714</v>
      </c>
      <c r="P11" s="15" t="s">
        <v>8</v>
      </c>
      <c r="Q11" s="18">
        <v>0.75</v>
      </c>
      <c r="R11" s="15" t="s">
        <v>313</v>
      </c>
      <c r="S11" s="18">
        <v>0.73459101382488479</v>
      </c>
      <c r="T11" s="18"/>
    </row>
    <row r="12" spans="1:20" x14ac:dyDescent="0.25">
      <c r="A12" s="15" t="s">
        <v>9</v>
      </c>
      <c r="B12" s="18">
        <v>0.5357142857142857</v>
      </c>
      <c r="C12" s="15" t="s">
        <v>332</v>
      </c>
      <c r="D12" s="18">
        <v>0.28336466165413532</v>
      </c>
      <c r="F12" s="15" t="s">
        <v>9</v>
      </c>
      <c r="G12" s="18">
        <v>0.5357142857142857</v>
      </c>
      <c r="H12" s="15" t="s">
        <v>315</v>
      </c>
      <c r="I12" s="18">
        <v>0.50432027649769595</v>
      </c>
      <c r="K12" s="15" t="s">
        <v>9</v>
      </c>
      <c r="L12" s="18">
        <v>0.5357142857142857</v>
      </c>
      <c r="M12" s="15" t="s">
        <v>303</v>
      </c>
      <c r="N12" s="18">
        <v>0.50206043956043955</v>
      </c>
      <c r="P12" s="15" t="s">
        <v>9</v>
      </c>
      <c r="Q12" s="18">
        <v>0.5357142857142857</v>
      </c>
      <c r="R12" s="15" t="s">
        <v>324</v>
      </c>
      <c r="S12" s="18">
        <v>0.63436059907834097</v>
      </c>
      <c r="T12" s="18"/>
    </row>
    <row r="13" spans="1:20" x14ac:dyDescent="0.25">
      <c r="A13" s="15" t="s">
        <v>10</v>
      </c>
      <c r="B13" s="18">
        <v>0.48660714285714285</v>
      </c>
      <c r="C13" s="15" t="s">
        <v>257</v>
      </c>
      <c r="D13" s="18">
        <v>0.23034147869674182</v>
      </c>
      <c r="F13" s="15" t="s">
        <v>10</v>
      </c>
      <c r="G13" s="18">
        <v>0.48660714285714285</v>
      </c>
      <c r="H13" s="15" t="s">
        <v>316</v>
      </c>
      <c r="I13" s="18">
        <v>0.49841589861751145</v>
      </c>
      <c r="K13" s="15" t="s">
        <v>10</v>
      </c>
      <c r="L13" s="18">
        <v>0.48660714285714285</v>
      </c>
      <c r="M13" s="15" t="s">
        <v>306</v>
      </c>
      <c r="N13" s="18">
        <v>0.45776098901098899</v>
      </c>
      <c r="P13" s="15" t="s">
        <v>10</v>
      </c>
      <c r="Q13" s="18">
        <v>0.48660714285714285</v>
      </c>
      <c r="R13" s="15" t="s">
        <v>320</v>
      </c>
      <c r="S13" s="18">
        <v>0.52318548387096775</v>
      </c>
      <c r="T13" s="18"/>
    </row>
    <row r="14" spans="1:20" x14ac:dyDescent="0.25">
      <c r="A14" s="15" t="s">
        <v>11</v>
      </c>
      <c r="B14" s="18">
        <v>0.4642857142857143</v>
      </c>
      <c r="C14" s="15" t="s">
        <v>319</v>
      </c>
      <c r="D14" s="18">
        <v>0.21984649122807015</v>
      </c>
      <c r="F14" s="15" t="s">
        <v>11</v>
      </c>
      <c r="G14" s="18">
        <v>0.4642857142857143</v>
      </c>
      <c r="H14" s="15" t="s">
        <v>335</v>
      </c>
      <c r="I14" s="18">
        <v>0.45679723502304143</v>
      </c>
      <c r="K14" s="15" t="s">
        <v>11</v>
      </c>
      <c r="L14" s="18">
        <v>0.4642857142857143</v>
      </c>
      <c r="M14" s="15" t="s">
        <v>248</v>
      </c>
      <c r="N14" s="18">
        <v>0.44127747252747257</v>
      </c>
      <c r="P14" s="15" t="s">
        <v>11</v>
      </c>
      <c r="Q14" s="18">
        <v>0.4642857142857143</v>
      </c>
      <c r="R14" s="15" t="s">
        <v>278</v>
      </c>
      <c r="S14" s="18">
        <v>0.40351382488479265</v>
      </c>
      <c r="T14" s="18"/>
    </row>
    <row r="15" spans="1:20" x14ac:dyDescent="0.25">
      <c r="A15" s="15" t="s">
        <v>12</v>
      </c>
      <c r="B15" s="18">
        <v>0.45089285714285715</v>
      </c>
      <c r="C15" s="15" t="s">
        <v>249</v>
      </c>
      <c r="D15" s="18">
        <v>0.21953320802005011</v>
      </c>
      <c r="F15" s="15" t="s">
        <v>12</v>
      </c>
      <c r="G15" s="18">
        <v>0.45089285714285715</v>
      </c>
      <c r="H15" s="15" t="s">
        <v>300</v>
      </c>
      <c r="I15" s="18">
        <v>0.44225230414746547</v>
      </c>
      <c r="K15" s="15" t="s">
        <v>12</v>
      </c>
      <c r="L15" s="18">
        <v>0.45089285714285715</v>
      </c>
      <c r="M15" s="15" t="s">
        <v>320</v>
      </c>
      <c r="N15" s="18">
        <v>0.43509615384615385</v>
      </c>
      <c r="P15" s="15" t="s">
        <v>12</v>
      </c>
      <c r="Q15" s="18">
        <v>0.45089285714285715</v>
      </c>
      <c r="R15" s="15" t="s">
        <v>312</v>
      </c>
      <c r="S15" s="18">
        <v>0.37975230414746547</v>
      </c>
      <c r="T15" s="18"/>
    </row>
    <row r="16" spans="1:20" x14ac:dyDescent="0.25">
      <c r="A16" s="15" t="s">
        <v>13</v>
      </c>
      <c r="B16" s="18">
        <v>0.4330357142857143</v>
      </c>
      <c r="C16" s="14" t="s">
        <v>34</v>
      </c>
      <c r="D16" s="18">
        <v>0.20872493734335834</v>
      </c>
      <c r="F16" s="15" t="s">
        <v>13</v>
      </c>
      <c r="G16" s="18">
        <v>0.4330357142857143</v>
      </c>
      <c r="H16" s="15" t="s">
        <v>328</v>
      </c>
      <c r="I16" s="18">
        <v>0.42842741935483875</v>
      </c>
      <c r="K16" s="15" t="s">
        <v>13</v>
      </c>
      <c r="L16" s="18">
        <v>0.4330357142857143</v>
      </c>
      <c r="M16" s="15" t="s">
        <v>220</v>
      </c>
      <c r="N16" s="18">
        <v>0.42239010989010983</v>
      </c>
      <c r="P16" s="15" t="s">
        <v>13</v>
      </c>
      <c r="Q16" s="18">
        <v>0.4330357142857143</v>
      </c>
      <c r="R16" s="15" t="s">
        <v>315</v>
      </c>
      <c r="S16" s="18">
        <v>0.37528801843317977</v>
      </c>
      <c r="T16" s="18"/>
    </row>
    <row r="17" spans="1:20" x14ac:dyDescent="0.25">
      <c r="A17" s="15" t="s">
        <v>14</v>
      </c>
      <c r="B17" s="18">
        <v>0.4107142857142857</v>
      </c>
      <c r="C17" s="15" t="s">
        <v>268</v>
      </c>
      <c r="D17" s="18">
        <v>0.18029448621553881</v>
      </c>
      <c r="F17" s="15" t="s">
        <v>14</v>
      </c>
      <c r="G17" s="18">
        <v>0.4107142857142857</v>
      </c>
      <c r="H17" s="15" t="s">
        <v>323</v>
      </c>
      <c r="I17" s="18">
        <v>0.41301843317972348</v>
      </c>
      <c r="K17" s="15" t="s">
        <v>14</v>
      </c>
      <c r="L17" s="18">
        <v>0.4107142857142857</v>
      </c>
      <c r="M17" s="15" t="s">
        <v>321</v>
      </c>
      <c r="N17" s="18">
        <v>0.39217032967032972</v>
      </c>
      <c r="P17" s="15" t="s">
        <v>14</v>
      </c>
      <c r="Q17" s="18">
        <v>0.4107142857142857</v>
      </c>
      <c r="R17" s="15" t="s">
        <v>317</v>
      </c>
      <c r="S17" s="18">
        <v>0.36189516129032262</v>
      </c>
      <c r="T17" s="18"/>
    </row>
    <row r="18" spans="1:20" x14ac:dyDescent="0.25">
      <c r="A18" s="15" t="s">
        <v>15</v>
      </c>
      <c r="B18" s="18">
        <v>0.39285714285714285</v>
      </c>
      <c r="C18" s="15" t="s">
        <v>247</v>
      </c>
      <c r="D18" s="18">
        <v>0.17904135338345861</v>
      </c>
      <c r="F18" s="15" t="s">
        <v>15</v>
      </c>
      <c r="G18" s="18">
        <v>0.39285714285714285</v>
      </c>
      <c r="H18" s="15" t="s">
        <v>304</v>
      </c>
      <c r="I18" s="18">
        <v>0.41201036866359447</v>
      </c>
      <c r="K18" s="15" t="s">
        <v>15</v>
      </c>
      <c r="L18" s="18">
        <v>0.39285714285714285</v>
      </c>
      <c r="M18" s="15" t="s">
        <v>111</v>
      </c>
      <c r="N18" s="18">
        <v>0.39114010989010983</v>
      </c>
      <c r="P18" s="15" t="s">
        <v>15</v>
      </c>
      <c r="Q18" s="18">
        <v>0.39285714285714285</v>
      </c>
      <c r="R18" s="15" t="s">
        <v>271</v>
      </c>
      <c r="S18" s="18">
        <v>0.34792626728110598</v>
      </c>
      <c r="T18" s="18"/>
    </row>
    <row r="19" spans="1:20" x14ac:dyDescent="0.25">
      <c r="A19" s="14" t="s">
        <v>16</v>
      </c>
      <c r="B19" s="18">
        <v>0.3392857142857143</v>
      </c>
      <c r="C19" s="15" t="s">
        <v>283</v>
      </c>
      <c r="D19" s="18">
        <v>0.1777098997493734</v>
      </c>
      <c r="F19" s="15" t="s">
        <v>16</v>
      </c>
      <c r="G19" s="18">
        <v>0.3392857142857143</v>
      </c>
      <c r="H19" s="15" t="s">
        <v>299</v>
      </c>
      <c r="I19" s="18">
        <v>0.40999423963133635</v>
      </c>
      <c r="K19" s="15" t="s">
        <v>16</v>
      </c>
      <c r="L19" s="18">
        <v>0.3392857142857143</v>
      </c>
      <c r="M19" s="15" t="s">
        <v>310</v>
      </c>
      <c r="N19" s="18">
        <v>0.38495879120879117</v>
      </c>
      <c r="P19" s="15" t="s">
        <v>16</v>
      </c>
      <c r="Q19" s="18">
        <v>0.3392857142857143</v>
      </c>
      <c r="R19" s="15" t="s">
        <v>296</v>
      </c>
      <c r="S19" s="18">
        <v>0.32661290322580644</v>
      </c>
      <c r="T19" s="18"/>
    </row>
    <row r="20" spans="1:20" x14ac:dyDescent="0.25">
      <c r="A20" s="15" t="s">
        <v>17</v>
      </c>
      <c r="B20" s="18">
        <v>0.33035714285714285</v>
      </c>
      <c r="C20" s="14" t="s">
        <v>23</v>
      </c>
      <c r="D20" s="18">
        <v>0.17653508771929827</v>
      </c>
      <c r="F20" s="15" t="s">
        <v>17</v>
      </c>
      <c r="G20" s="18">
        <v>0.33035714285714285</v>
      </c>
      <c r="H20" s="15" t="s">
        <v>333</v>
      </c>
      <c r="I20" s="18">
        <v>0.32027649769585248</v>
      </c>
      <c r="K20" s="15" t="s">
        <v>17</v>
      </c>
      <c r="L20" s="18">
        <v>0.33035714285714285</v>
      </c>
      <c r="M20" s="15" t="s">
        <v>77</v>
      </c>
      <c r="N20" s="18">
        <v>0.37225274725274726</v>
      </c>
      <c r="P20" s="15" t="s">
        <v>17</v>
      </c>
      <c r="Q20" s="18">
        <v>0.33035714285714285</v>
      </c>
      <c r="R20" s="15" t="s">
        <v>290</v>
      </c>
      <c r="S20" s="18">
        <v>0.30774769585253459</v>
      </c>
      <c r="T20" s="18"/>
    </row>
    <row r="21" spans="1:20" x14ac:dyDescent="0.25">
      <c r="A21" s="15" t="s">
        <v>18</v>
      </c>
      <c r="B21" s="18">
        <v>0.3080357142857143</v>
      </c>
      <c r="C21" s="15" t="s">
        <v>46</v>
      </c>
      <c r="D21" s="18">
        <v>0.16541353383458646</v>
      </c>
      <c r="F21" s="15" t="s">
        <v>18</v>
      </c>
      <c r="G21" s="18">
        <v>0.3080357142857143</v>
      </c>
      <c r="H21" s="15" t="s">
        <v>254</v>
      </c>
      <c r="I21" s="18">
        <v>0.26900921658986177</v>
      </c>
      <c r="K21" s="15" t="s">
        <v>18</v>
      </c>
      <c r="L21" s="18">
        <v>0.3080357142857143</v>
      </c>
      <c r="M21" s="15" t="s">
        <v>200</v>
      </c>
      <c r="N21" s="18">
        <v>0.37156593406593402</v>
      </c>
      <c r="P21" s="15" t="s">
        <v>18</v>
      </c>
      <c r="Q21" s="18">
        <v>0.3080357142857143</v>
      </c>
      <c r="R21" s="15" t="s">
        <v>328</v>
      </c>
      <c r="S21" s="18">
        <v>0.29939516129032262</v>
      </c>
      <c r="T21" s="18"/>
    </row>
    <row r="22" spans="1:20" x14ac:dyDescent="0.25">
      <c r="A22" s="15" t="s">
        <v>19</v>
      </c>
      <c r="B22" s="18">
        <v>0.2857142857142857</v>
      </c>
      <c r="C22" s="15" t="s">
        <v>326</v>
      </c>
      <c r="D22" s="18">
        <v>0.15327380952380953</v>
      </c>
      <c r="F22" s="15" t="s">
        <v>19</v>
      </c>
      <c r="G22" s="18">
        <v>0.2857142857142857</v>
      </c>
      <c r="H22" s="15" t="s">
        <v>317</v>
      </c>
      <c r="I22" s="18">
        <v>0.2651209677419355</v>
      </c>
      <c r="K22" s="15" t="s">
        <v>19</v>
      </c>
      <c r="L22" s="18">
        <v>0.2857142857142857</v>
      </c>
      <c r="M22" s="15" t="s">
        <v>287</v>
      </c>
      <c r="N22" s="18">
        <v>0.3705357142857143</v>
      </c>
      <c r="P22" s="15" t="s">
        <v>19</v>
      </c>
      <c r="Q22" s="18">
        <v>0.2857142857142857</v>
      </c>
      <c r="R22" s="15" t="s">
        <v>335</v>
      </c>
      <c r="S22" s="18">
        <v>0.2955069124423963</v>
      </c>
      <c r="T22" s="18"/>
    </row>
    <row r="23" spans="1:20" x14ac:dyDescent="0.25">
      <c r="A23" s="15" t="s">
        <v>20</v>
      </c>
      <c r="B23" s="18">
        <v>0.28125</v>
      </c>
      <c r="C23" s="15" t="s">
        <v>327</v>
      </c>
      <c r="D23" s="18">
        <v>0.1487312030075188</v>
      </c>
      <c r="F23" s="15" t="s">
        <v>20</v>
      </c>
      <c r="G23" s="18">
        <v>0.28125</v>
      </c>
      <c r="H23" s="15" t="s">
        <v>264</v>
      </c>
      <c r="I23" s="18">
        <v>0.26008064516129031</v>
      </c>
      <c r="K23" s="15" t="s">
        <v>20</v>
      </c>
      <c r="L23" s="18">
        <v>0.28125</v>
      </c>
      <c r="M23" s="15" t="s">
        <v>333</v>
      </c>
      <c r="N23" s="18">
        <v>0.33516483516483514</v>
      </c>
      <c r="P23" s="15" t="s">
        <v>20</v>
      </c>
      <c r="Q23" s="18">
        <v>0.28125</v>
      </c>
      <c r="R23" s="15" t="s">
        <v>263</v>
      </c>
      <c r="S23" s="18">
        <v>0.29233870967741937</v>
      </c>
      <c r="T23" s="18"/>
    </row>
    <row r="24" spans="1:20" x14ac:dyDescent="0.25">
      <c r="A24" s="14" t="s">
        <v>21</v>
      </c>
      <c r="B24" s="18">
        <v>0.2767857142857143</v>
      </c>
      <c r="C24" s="14" t="s">
        <v>21</v>
      </c>
      <c r="D24" s="18">
        <v>0.14685150375939848</v>
      </c>
      <c r="F24" s="15" t="s">
        <v>21</v>
      </c>
      <c r="G24" s="18">
        <v>0.2767857142857143</v>
      </c>
      <c r="H24" s="15" t="s">
        <v>267</v>
      </c>
      <c r="I24" s="18">
        <v>0.25561635944700462</v>
      </c>
      <c r="K24" s="15" t="s">
        <v>21</v>
      </c>
      <c r="L24" s="18">
        <v>0.2767857142857143</v>
      </c>
      <c r="M24" s="15" t="s">
        <v>330</v>
      </c>
      <c r="N24" s="18">
        <v>0.31902472527472531</v>
      </c>
      <c r="P24" s="15" t="s">
        <v>21</v>
      </c>
      <c r="Q24" s="18">
        <v>0.2767857142857143</v>
      </c>
      <c r="R24" s="15" t="s">
        <v>246</v>
      </c>
      <c r="S24" s="18">
        <v>0.27793778801843316</v>
      </c>
      <c r="T24" s="18"/>
    </row>
    <row r="25" spans="1:20" x14ac:dyDescent="0.25">
      <c r="A25" s="15" t="s">
        <v>22</v>
      </c>
      <c r="B25" s="18">
        <v>0.26785714285714285</v>
      </c>
      <c r="C25" s="15" t="s">
        <v>122</v>
      </c>
      <c r="D25" s="18">
        <v>0.14356203007518797</v>
      </c>
      <c r="F25" s="15" t="s">
        <v>22</v>
      </c>
      <c r="G25" s="18">
        <v>0.26785714285714285</v>
      </c>
      <c r="H25" s="15" t="s">
        <v>270</v>
      </c>
      <c r="I25" s="18">
        <v>0.25115207373271886</v>
      </c>
      <c r="K25" s="14" t="s">
        <v>22</v>
      </c>
      <c r="L25" s="18">
        <v>0.26785714285714285</v>
      </c>
      <c r="M25" s="15" t="s">
        <v>38</v>
      </c>
      <c r="N25" s="18">
        <v>0.30528846153846156</v>
      </c>
      <c r="P25" s="15" t="s">
        <v>22</v>
      </c>
      <c r="Q25" s="18">
        <v>0.26785714285714285</v>
      </c>
      <c r="R25" s="15" t="s">
        <v>292</v>
      </c>
      <c r="S25" s="18">
        <v>0.27203341013824889</v>
      </c>
      <c r="T25" s="18"/>
    </row>
    <row r="26" spans="1:20" x14ac:dyDescent="0.25">
      <c r="A26" s="14" t="s">
        <v>23</v>
      </c>
      <c r="B26" s="18">
        <v>0.25</v>
      </c>
      <c r="C26" s="15" t="s">
        <v>305</v>
      </c>
      <c r="D26" s="18">
        <v>0.12860275689223055</v>
      </c>
      <c r="F26" s="15" t="s">
        <v>23</v>
      </c>
      <c r="G26" s="18">
        <v>0.25</v>
      </c>
      <c r="H26" s="15" t="s">
        <v>259</v>
      </c>
      <c r="I26" s="18">
        <v>0.23228686635944701</v>
      </c>
      <c r="K26" s="14" t="s">
        <v>23</v>
      </c>
      <c r="L26" s="18">
        <v>0.25</v>
      </c>
      <c r="M26" s="15" t="s">
        <v>334</v>
      </c>
      <c r="N26" s="18">
        <v>0.27987637362637358</v>
      </c>
      <c r="P26" s="15" t="s">
        <v>23</v>
      </c>
      <c r="Q26" s="18">
        <v>0.25</v>
      </c>
      <c r="R26" s="15" t="s">
        <v>262</v>
      </c>
      <c r="S26" s="18">
        <v>0.26008064516129031</v>
      </c>
      <c r="T26" s="18"/>
    </row>
    <row r="27" spans="1:20" x14ac:dyDescent="0.25">
      <c r="A27" s="15" t="s">
        <v>24</v>
      </c>
      <c r="B27" s="18">
        <v>0.24553571428571427</v>
      </c>
      <c r="C27" s="15" t="s">
        <v>314</v>
      </c>
      <c r="D27" s="18">
        <v>0.11873433583959897</v>
      </c>
      <c r="F27" s="15" t="s">
        <v>24</v>
      </c>
      <c r="G27" s="18">
        <v>0.24553571428571427</v>
      </c>
      <c r="H27" s="15" t="s">
        <v>312</v>
      </c>
      <c r="I27" s="18">
        <v>0.21846198156682028</v>
      </c>
      <c r="K27" s="15" t="s">
        <v>24</v>
      </c>
      <c r="L27" s="18">
        <v>0.24553571428571427</v>
      </c>
      <c r="M27" s="15" t="s">
        <v>243</v>
      </c>
      <c r="N27" s="18">
        <v>0.27747252747252749</v>
      </c>
      <c r="P27" s="15" t="s">
        <v>24</v>
      </c>
      <c r="Q27" s="18">
        <v>0.24553571428571427</v>
      </c>
      <c r="R27" s="15" t="s">
        <v>288</v>
      </c>
      <c r="S27" s="18">
        <v>0.25216013824884798</v>
      </c>
      <c r="T27" s="18"/>
    </row>
    <row r="28" spans="1:20" x14ac:dyDescent="0.25">
      <c r="A28" s="15" t="s">
        <v>25</v>
      </c>
      <c r="B28" s="18">
        <v>0.23214285714285715</v>
      </c>
      <c r="C28" s="15" t="s">
        <v>272</v>
      </c>
      <c r="D28" s="18">
        <v>0.11552318295739347</v>
      </c>
      <c r="F28" s="15" t="s">
        <v>25</v>
      </c>
      <c r="G28" s="18">
        <v>0.23214285714285715</v>
      </c>
      <c r="H28" s="15" t="s">
        <v>324</v>
      </c>
      <c r="I28" s="18">
        <v>0.21500576036866359</v>
      </c>
      <c r="K28" s="15" t="s">
        <v>25</v>
      </c>
      <c r="L28" s="18">
        <v>0.23214285714285715</v>
      </c>
      <c r="M28" s="15" t="s">
        <v>49</v>
      </c>
      <c r="N28" s="18">
        <v>0.2767857142857143</v>
      </c>
      <c r="P28" s="15" t="s">
        <v>25</v>
      </c>
      <c r="Q28" s="18">
        <v>0.23214285714285715</v>
      </c>
      <c r="R28" s="15" t="s">
        <v>327</v>
      </c>
      <c r="S28" s="18">
        <v>0.24380760368663595</v>
      </c>
      <c r="T28" s="18"/>
    </row>
    <row r="29" spans="1:20" x14ac:dyDescent="0.25">
      <c r="A29" s="15" t="s">
        <v>26</v>
      </c>
      <c r="B29" s="18">
        <v>0.22767857142857142</v>
      </c>
      <c r="C29" s="15" t="s">
        <v>253</v>
      </c>
      <c r="D29" s="18">
        <v>0.10432330827067668</v>
      </c>
      <c r="F29" s="15" t="s">
        <v>26</v>
      </c>
      <c r="G29" s="18">
        <v>0.22767857142857142</v>
      </c>
      <c r="H29" s="15" t="s">
        <v>302</v>
      </c>
      <c r="I29" s="18">
        <v>0.17972350230414746</v>
      </c>
      <c r="K29" s="15" t="s">
        <v>26</v>
      </c>
      <c r="L29" s="18">
        <v>0.22767857142857142</v>
      </c>
      <c r="M29" s="15" t="s">
        <v>258</v>
      </c>
      <c r="N29" s="18">
        <v>0.25686813186813184</v>
      </c>
      <c r="P29" s="15" t="s">
        <v>26</v>
      </c>
      <c r="Q29" s="18">
        <v>0.22767857142857142</v>
      </c>
      <c r="R29" s="15" t="s">
        <v>256</v>
      </c>
      <c r="S29" s="18">
        <v>0.2387672811059908</v>
      </c>
      <c r="T29" s="18"/>
    </row>
    <row r="30" spans="1:20" x14ac:dyDescent="0.25">
      <c r="A30" s="15" t="s">
        <v>27</v>
      </c>
      <c r="B30" s="18">
        <v>0.21875</v>
      </c>
      <c r="C30" s="15" t="s">
        <v>273</v>
      </c>
      <c r="D30" s="18">
        <v>0.10338345864661654</v>
      </c>
      <c r="F30" s="15" t="s">
        <v>27</v>
      </c>
      <c r="G30" s="18">
        <v>0.21875</v>
      </c>
      <c r="H30" s="15" t="s">
        <v>279</v>
      </c>
      <c r="I30" s="18">
        <v>0.1777073732718894</v>
      </c>
      <c r="K30" s="15" t="s">
        <v>27</v>
      </c>
      <c r="L30" s="18">
        <v>0.21875</v>
      </c>
      <c r="M30" s="15" t="s">
        <v>286</v>
      </c>
      <c r="N30" s="18">
        <v>0.25240384615384615</v>
      </c>
      <c r="P30" s="15" t="s">
        <v>27</v>
      </c>
      <c r="Q30" s="18">
        <v>0.21875</v>
      </c>
      <c r="R30" s="15" t="s">
        <v>239</v>
      </c>
      <c r="S30" s="18">
        <v>0.22235023041474655</v>
      </c>
      <c r="T30" s="18"/>
    </row>
    <row r="31" spans="1:20" x14ac:dyDescent="0.25">
      <c r="A31" s="14" t="s">
        <v>28</v>
      </c>
      <c r="B31" s="18">
        <v>0.21875</v>
      </c>
      <c r="C31" s="15" t="s">
        <v>250</v>
      </c>
      <c r="D31" s="18">
        <v>0.10275689223057644</v>
      </c>
      <c r="F31" s="15" t="s">
        <v>28</v>
      </c>
      <c r="G31" s="18">
        <v>0.21875</v>
      </c>
      <c r="H31" s="15" t="s">
        <v>293</v>
      </c>
      <c r="I31" s="18">
        <v>0.17425115207373273</v>
      </c>
      <c r="K31" s="15" t="s">
        <v>28</v>
      </c>
      <c r="L31" s="18">
        <v>0.21875</v>
      </c>
      <c r="M31" s="15" t="s">
        <v>121</v>
      </c>
      <c r="N31" s="18">
        <v>0.24072802197802201</v>
      </c>
      <c r="P31" s="15" t="s">
        <v>28</v>
      </c>
      <c r="Q31" s="18">
        <v>0.21875</v>
      </c>
      <c r="R31" s="15" t="s">
        <v>330</v>
      </c>
      <c r="S31" s="18">
        <v>0.21356566820276496</v>
      </c>
      <c r="T31" s="18"/>
    </row>
    <row r="32" spans="1:20" x14ac:dyDescent="0.25">
      <c r="A32" s="15" t="s">
        <v>29</v>
      </c>
      <c r="B32" s="18">
        <v>0.20982142857142855</v>
      </c>
      <c r="C32" s="15" t="s">
        <v>325</v>
      </c>
      <c r="D32" s="18">
        <v>0.10056390977443608</v>
      </c>
      <c r="F32" s="15" t="s">
        <v>29</v>
      </c>
      <c r="G32" s="18">
        <v>0.20982142857142855</v>
      </c>
      <c r="H32" s="15" t="s">
        <v>266</v>
      </c>
      <c r="I32" s="18">
        <v>0.16330645161290322</v>
      </c>
      <c r="K32" s="15" t="s">
        <v>29</v>
      </c>
      <c r="L32" s="18">
        <v>0.20982142857142855</v>
      </c>
      <c r="M32" s="15" t="s">
        <v>212</v>
      </c>
      <c r="N32" s="18">
        <v>0.21565934065934064</v>
      </c>
      <c r="P32" s="15" t="s">
        <v>29</v>
      </c>
      <c r="Q32" s="18">
        <v>0.20982142857142855</v>
      </c>
      <c r="R32" s="15" t="s">
        <v>245</v>
      </c>
      <c r="S32" s="18">
        <v>0.2134216589861751</v>
      </c>
      <c r="T32" s="18"/>
    </row>
    <row r="33" spans="1:20" x14ac:dyDescent="0.25">
      <c r="A33" s="15" t="s">
        <v>30</v>
      </c>
      <c r="B33" s="18">
        <v>0.1919642857142857</v>
      </c>
      <c r="C33" s="15" t="s">
        <v>241</v>
      </c>
      <c r="D33" s="18">
        <v>0.10017230576441102</v>
      </c>
      <c r="F33" s="15" t="s">
        <v>30</v>
      </c>
      <c r="G33" s="18">
        <v>0.1919642857142857</v>
      </c>
      <c r="H33" s="15" t="s">
        <v>313</v>
      </c>
      <c r="I33" s="18">
        <v>0.15394585253456222</v>
      </c>
      <c r="K33" s="15" t="s">
        <v>30</v>
      </c>
      <c r="L33" s="18">
        <v>0.1919642857142857</v>
      </c>
      <c r="M33" s="14" t="s">
        <v>307</v>
      </c>
      <c r="N33" s="18">
        <v>0.20604395604395606</v>
      </c>
      <c r="P33" s="15" t="s">
        <v>30</v>
      </c>
      <c r="Q33" s="18">
        <v>0.1919642857142857</v>
      </c>
      <c r="R33" s="15" t="s">
        <v>248</v>
      </c>
      <c r="S33" s="18">
        <v>0.21298963133640553</v>
      </c>
      <c r="T33" s="18"/>
    </row>
    <row r="34" spans="1:20" x14ac:dyDescent="0.25">
      <c r="A34" s="15" t="s">
        <v>31</v>
      </c>
      <c r="B34" s="18">
        <v>0.1875</v>
      </c>
      <c r="C34" s="14" t="s">
        <v>16</v>
      </c>
      <c r="D34" s="18">
        <v>8.8737468671679171E-2</v>
      </c>
      <c r="F34" s="15" t="s">
        <v>31</v>
      </c>
      <c r="G34" s="18">
        <v>0.1875</v>
      </c>
      <c r="H34" s="15" t="s">
        <v>54</v>
      </c>
      <c r="I34" s="18">
        <v>0.1509216589861751</v>
      </c>
      <c r="K34" s="15" t="s">
        <v>31</v>
      </c>
      <c r="L34" s="18">
        <v>0.1875</v>
      </c>
      <c r="M34" s="15" t="s">
        <v>329</v>
      </c>
      <c r="N34" s="18">
        <v>0.20535714285714285</v>
      </c>
      <c r="P34" s="15" t="s">
        <v>31</v>
      </c>
      <c r="Q34" s="18">
        <v>0.1875</v>
      </c>
      <c r="R34" s="15" t="s">
        <v>213</v>
      </c>
      <c r="S34" s="18">
        <v>0.20449308755760368</v>
      </c>
      <c r="T34" s="18"/>
    </row>
    <row r="35" spans="1:20" x14ac:dyDescent="0.25">
      <c r="A35" s="15" t="s">
        <v>32</v>
      </c>
      <c r="B35" s="18">
        <v>0.1830357142857143</v>
      </c>
      <c r="C35" s="15" t="s">
        <v>233</v>
      </c>
      <c r="D35" s="18">
        <v>8.709273182957393E-2</v>
      </c>
      <c r="F35" s="15" t="s">
        <v>32</v>
      </c>
      <c r="G35" s="18">
        <v>0.1830357142857143</v>
      </c>
      <c r="H35" s="15" t="s">
        <v>244</v>
      </c>
      <c r="I35" s="18">
        <v>0.14890552995391704</v>
      </c>
      <c r="K35" s="15" t="s">
        <v>32</v>
      </c>
      <c r="L35" s="18">
        <v>0.1830357142857143</v>
      </c>
      <c r="M35" s="15" t="s">
        <v>125</v>
      </c>
      <c r="N35" s="18">
        <v>0.20226648351648352</v>
      </c>
      <c r="P35" s="15" t="s">
        <v>32</v>
      </c>
      <c r="Q35" s="18">
        <v>0.1830357142857143</v>
      </c>
      <c r="R35" s="15" t="s">
        <v>113</v>
      </c>
      <c r="S35" s="18">
        <v>0.2040610599078341</v>
      </c>
      <c r="T35" s="18"/>
    </row>
    <row r="36" spans="1:20" x14ac:dyDescent="0.25">
      <c r="A36" s="15" t="s">
        <v>33</v>
      </c>
      <c r="B36" s="18">
        <v>0.18303571428571427</v>
      </c>
      <c r="C36" s="15" t="s">
        <v>330</v>
      </c>
      <c r="D36" s="18">
        <v>8.6231203007518797E-2</v>
      </c>
      <c r="F36" s="15" t="s">
        <v>33</v>
      </c>
      <c r="G36" s="18">
        <v>0.18303571428571427</v>
      </c>
      <c r="H36" s="15" t="s">
        <v>225</v>
      </c>
      <c r="I36" s="18">
        <v>0.13450460829493088</v>
      </c>
      <c r="K36" s="15" t="s">
        <v>33</v>
      </c>
      <c r="L36" s="18">
        <v>0.18303571428571427</v>
      </c>
      <c r="M36" s="15" t="s">
        <v>293</v>
      </c>
      <c r="N36" s="18">
        <v>0.19162087912087913</v>
      </c>
      <c r="P36" s="15" t="s">
        <v>33</v>
      </c>
      <c r="Q36" s="18">
        <v>0.18303571428571427</v>
      </c>
      <c r="R36" s="15" t="s">
        <v>334</v>
      </c>
      <c r="S36" s="18">
        <v>0.19426843317972348</v>
      </c>
      <c r="T36" s="18"/>
    </row>
    <row r="37" spans="1:20" x14ac:dyDescent="0.25">
      <c r="A37" s="14" t="s">
        <v>34</v>
      </c>
      <c r="B37" s="18">
        <v>0.17857142857142855</v>
      </c>
      <c r="C37" s="15" t="s">
        <v>182</v>
      </c>
      <c r="D37" s="18">
        <v>8.583959899749373E-2</v>
      </c>
      <c r="F37" s="15" t="s">
        <v>34</v>
      </c>
      <c r="G37" s="18">
        <v>0.17857142857142855</v>
      </c>
      <c r="H37" s="15" t="s">
        <v>286</v>
      </c>
      <c r="I37" s="18">
        <v>0.13205645161290322</v>
      </c>
      <c r="K37" s="15" t="s">
        <v>34</v>
      </c>
      <c r="L37" s="18">
        <v>0.17857142857142855</v>
      </c>
      <c r="M37" s="15" t="s">
        <v>312</v>
      </c>
      <c r="N37" s="18">
        <v>0.18372252747252749</v>
      </c>
      <c r="P37" s="15" t="s">
        <v>34</v>
      </c>
      <c r="Q37" s="18">
        <v>0.17857142857142855</v>
      </c>
      <c r="R37" s="15" t="s">
        <v>287</v>
      </c>
      <c r="S37" s="18">
        <v>0.19311635944700459</v>
      </c>
      <c r="T37" s="18"/>
    </row>
    <row r="38" spans="1:20" x14ac:dyDescent="0.25">
      <c r="A38" s="15" t="s">
        <v>35</v>
      </c>
      <c r="B38" s="18">
        <v>0.16517857142857142</v>
      </c>
      <c r="C38" s="15" t="s">
        <v>285</v>
      </c>
      <c r="D38" s="18">
        <v>8.5526315789473673E-2</v>
      </c>
      <c r="F38" s="15" t="s">
        <v>35</v>
      </c>
      <c r="G38" s="18">
        <v>0.16517857142857142</v>
      </c>
      <c r="H38" s="15" t="s">
        <v>81</v>
      </c>
      <c r="I38" s="18">
        <v>0.13104838709677419</v>
      </c>
      <c r="K38" s="15" t="s">
        <v>35</v>
      </c>
      <c r="L38" s="18">
        <v>0.16517857142857142</v>
      </c>
      <c r="M38" s="14" t="s">
        <v>22</v>
      </c>
      <c r="N38" s="18">
        <v>0.18372252747252749</v>
      </c>
      <c r="P38" s="15" t="s">
        <v>35</v>
      </c>
      <c r="Q38" s="18">
        <v>0.16517857142857142</v>
      </c>
      <c r="R38" s="15" t="s">
        <v>297</v>
      </c>
      <c r="S38" s="18">
        <v>0.19167626728110601</v>
      </c>
      <c r="T38" s="18"/>
    </row>
    <row r="39" spans="1:20" x14ac:dyDescent="0.25">
      <c r="A39" s="15" t="s">
        <v>36</v>
      </c>
      <c r="B39" s="18">
        <v>0.16071428571428573</v>
      </c>
      <c r="C39" s="14" t="s">
        <v>28</v>
      </c>
      <c r="D39" s="18">
        <v>8.4978070175438569E-2</v>
      </c>
      <c r="F39" s="15" t="s">
        <v>36</v>
      </c>
      <c r="G39" s="18">
        <v>0.16071428571428573</v>
      </c>
      <c r="H39" s="15" t="s">
        <v>334</v>
      </c>
      <c r="I39" s="18">
        <v>0.12975230414746547</v>
      </c>
      <c r="K39" s="15" t="s">
        <v>36</v>
      </c>
      <c r="L39" s="18">
        <v>0.16071428571428573</v>
      </c>
      <c r="M39" s="15" t="s">
        <v>284</v>
      </c>
      <c r="N39" s="18">
        <v>0.17994505494505492</v>
      </c>
      <c r="P39" s="15" t="s">
        <v>36</v>
      </c>
      <c r="Q39" s="18">
        <v>0.16071428571428573</v>
      </c>
      <c r="R39" s="15" t="s">
        <v>333</v>
      </c>
      <c r="S39" s="18">
        <v>0.19124423963133635</v>
      </c>
      <c r="T39" s="18"/>
    </row>
    <row r="40" spans="1:20" x14ac:dyDescent="0.25">
      <c r="A40" s="15" t="s">
        <v>37</v>
      </c>
      <c r="B40" s="18">
        <v>0.15625</v>
      </c>
      <c r="C40" s="15" t="s">
        <v>318</v>
      </c>
      <c r="D40" s="18">
        <v>7.9495614035087703E-2</v>
      </c>
      <c r="F40" s="15" t="s">
        <v>37</v>
      </c>
      <c r="G40" s="18">
        <v>0.15625</v>
      </c>
      <c r="H40" s="15" t="s">
        <v>311</v>
      </c>
      <c r="I40" s="18">
        <v>0.12716013824884795</v>
      </c>
      <c r="K40" s="15" t="s">
        <v>37</v>
      </c>
      <c r="L40" s="18">
        <v>0.15625</v>
      </c>
      <c r="M40" s="15" t="s">
        <v>326</v>
      </c>
      <c r="N40" s="18">
        <v>0.1789148351648352</v>
      </c>
      <c r="P40" s="15" t="s">
        <v>37</v>
      </c>
      <c r="Q40" s="18">
        <v>0.15625</v>
      </c>
      <c r="R40" s="15" t="s">
        <v>329</v>
      </c>
      <c r="S40" s="18">
        <v>0.18922811059907835</v>
      </c>
      <c r="T40" s="18"/>
    </row>
    <row r="42" spans="1:20" x14ac:dyDescent="0.25">
      <c r="A42" t="s">
        <v>1006</v>
      </c>
      <c r="F42" t="s">
        <v>1007</v>
      </c>
      <c r="K42" t="s">
        <v>1009</v>
      </c>
      <c r="P42" t="s">
        <v>1008</v>
      </c>
    </row>
    <row r="43" spans="1:20" x14ac:dyDescent="0.25">
      <c r="A43" s="14" t="s">
        <v>1011</v>
      </c>
      <c r="B43" s="27">
        <v>5</v>
      </c>
      <c r="D43" s="18"/>
      <c r="F43" s="14" t="s">
        <v>1011</v>
      </c>
      <c r="G43" s="27">
        <v>0</v>
      </c>
      <c r="I43" s="18"/>
      <c r="K43" s="14" t="s">
        <v>1011</v>
      </c>
      <c r="L43" s="27">
        <v>2</v>
      </c>
      <c r="N43" s="18"/>
      <c r="P43" s="14" t="s">
        <v>1011</v>
      </c>
      <c r="Q43" s="27">
        <v>0</v>
      </c>
      <c r="S43" s="18"/>
      <c r="T43" s="18"/>
    </row>
    <row r="44" spans="1:20" x14ac:dyDescent="0.25">
      <c r="A44" s="15" t="s">
        <v>1012</v>
      </c>
      <c r="B44" s="27">
        <v>25</v>
      </c>
      <c r="F44" s="15" t="s">
        <v>1012</v>
      </c>
      <c r="G44" s="27">
        <v>30</v>
      </c>
      <c r="K44" s="15" t="s">
        <v>1012</v>
      </c>
      <c r="L44" s="27">
        <v>28</v>
      </c>
      <c r="P44" s="15" t="s">
        <v>1012</v>
      </c>
      <c r="Q44" s="27">
        <v>30</v>
      </c>
    </row>
    <row r="46" spans="1:20" ht="18.75" x14ac:dyDescent="0.3">
      <c r="A46" s="8" t="s">
        <v>346</v>
      </c>
      <c r="B46" s="20"/>
      <c r="C46" s="7" t="s">
        <v>347</v>
      </c>
      <c r="D46" s="20"/>
      <c r="F46" s="8" t="s">
        <v>346</v>
      </c>
      <c r="G46" s="20"/>
      <c r="H46" s="7" t="s">
        <v>348</v>
      </c>
      <c r="I46" s="20"/>
      <c r="K46" s="8" t="s">
        <v>346</v>
      </c>
      <c r="L46" s="20"/>
      <c r="M46" s="7" t="s">
        <v>349</v>
      </c>
      <c r="N46" s="20"/>
    </row>
    <row r="47" spans="1:20" x14ac:dyDescent="0.25">
      <c r="A47" s="4"/>
      <c r="B47" s="19" t="s">
        <v>336</v>
      </c>
      <c r="C47" s="4"/>
      <c r="D47" s="19" t="s">
        <v>336</v>
      </c>
      <c r="F47" s="4"/>
      <c r="G47" s="19" t="s">
        <v>336</v>
      </c>
      <c r="H47" s="4"/>
      <c r="I47" s="19" t="s">
        <v>336</v>
      </c>
      <c r="K47" s="4"/>
      <c r="L47" s="19" t="s">
        <v>336</v>
      </c>
      <c r="M47" s="4"/>
      <c r="N47" s="19" t="s">
        <v>336</v>
      </c>
    </row>
    <row r="48" spans="1:20" x14ac:dyDescent="0.25">
      <c r="B48" s="18" t="s">
        <v>338</v>
      </c>
      <c r="D48" s="18" t="s">
        <v>341</v>
      </c>
      <c r="G48" s="18" t="s">
        <v>338</v>
      </c>
      <c r="I48" s="18" t="s">
        <v>355</v>
      </c>
      <c r="L48" s="18" t="s">
        <v>338</v>
      </c>
      <c r="N48" s="18" t="s">
        <v>341</v>
      </c>
    </row>
    <row r="49" spans="1:14" x14ac:dyDescent="0.25">
      <c r="A49" s="4" t="s">
        <v>356</v>
      </c>
      <c r="B49" s="18" t="s">
        <v>357</v>
      </c>
      <c r="C49" s="4" t="s">
        <v>356</v>
      </c>
      <c r="D49" s="18" t="s">
        <v>357</v>
      </c>
      <c r="F49" s="4" t="s">
        <v>356</v>
      </c>
      <c r="G49" s="18" t="s">
        <v>357</v>
      </c>
      <c r="H49" s="4" t="s">
        <v>356</v>
      </c>
      <c r="I49" s="18" t="s">
        <v>357</v>
      </c>
      <c r="K49" s="4" t="s">
        <v>356</v>
      </c>
      <c r="L49" s="18" t="s">
        <v>357</v>
      </c>
      <c r="M49" s="4" t="s">
        <v>356</v>
      </c>
      <c r="N49" s="18" t="s">
        <v>357</v>
      </c>
    </row>
    <row r="50" spans="1:14" x14ac:dyDescent="0.25">
      <c r="A50" s="15" t="s">
        <v>309</v>
      </c>
      <c r="B50" s="18">
        <v>0.54934210526315785</v>
      </c>
      <c r="C50" s="15" t="s">
        <v>291</v>
      </c>
      <c r="D50" s="18">
        <v>0.69484447004608285</v>
      </c>
      <c r="F50" s="15" t="s">
        <v>309</v>
      </c>
      <c r="G50" s="18">
        <v>0.54934210526315785</v>
      </c>
      <c r="H50" s="15" t="s">
        <v>294</v>
      </c>
      <c r="I50" s="18">
        <v>0.8839285714285714</v>
      </c>
      <c r="K50" s="15" t="s">
        <v>309</v>
      </c>
      <c r="L50" s="18">
        <v>0.54934210526315785</v>
      </c>
      <c r="M50" s="15" t="s">
        <v>313</v>
      </c>
      <c r="N50" s="18">
        <v>0.73459101382488479</v>
      </c>
    </row>
    <row r="51" spans="1:14" x14ac:dyDescent="0.25">
      <c r="A51" s="15" t="s">
        <v>332</v>
      </c>
      <c r="B51" s="18">
        <v>0.28336466165413532</v>
      </c>
      <c r="C51" s="15" t="s">
        <v>315</v>
      </c>
      <c r="D51" s="18">
        <v>0.50432027649769595</v>
      </c>
      <c r="F51" s="15" t="s">
        <v>332</v>
      </c>
      <c r="G51" s="18">
        <v>0.28336466165413532</v>
      </c>
      <c r="H51" s="15" t="s">
        <v>303</v>
      </c>
      <c r="I51" s="18">
        <v>0.50206043956043955</v>
      </c>
      <c r="K51" s="15" t="s">
        <v>332</v>
      </c>
      <c r="L51" s="18">
        <v>0.28336466165413532</v>
      </c>
      <c r="M51" s="15" t="s">
        <v>324</v>
      </c>
      <c r="N51" s="18">
        <v>0.63436059907834097</v>
      </c>
    </row>
    <row r="52" spans="1:14" x14ac:dyDescent="0.25">
      <c r="A52" s="15" t="s">
        <v>257</v>
      </c>
      <c r="B52" s="18">
        <v>0.23034147869674182</v>
      </c>
      <c r="C52" s="15" t="s">
        <v>316</v>
      </c>
      <c r="D52" s="18">
        <v>0.49841589861751145</v>
      </c>
      <c r="F52" s="15" t="s">
        <v>257</v>
      </c>
      <c r="G52" s="18">
        <v>0.23034147869674182</v>
      </c>
      <c r="H52" s="15" t="s">
        <v>306</v>
      </c>
      <c r="I52" s="18">
        <v>0.45776098901098899</v>
      </c>
      <c r="K52" s="15" t="s">
        <v>257</v>
      </c>
      <c r="L52" s="18">
        <v>0.23034147869674182</v>
      </c>
      <c r="M52" s="15" t="s">
        <v>320</v>
      </c>
      <c r="N52" s="18">
        <v>0.52318548387096775</v>
      </c>
    </row>
    <row r="53" spans="1:14" x14ac:dyDescent="0.25">
      <c r="A53" s="15" t="s">
        <v>319</v>
      </c>
      <c r="B53" s="18">
        <v>0.21984649122807015</v>
      </c>
      <c r="C53" s="15" t="s">
        <v>335</v>
      </c>
      <c r="D53" s="18">
        <v>0.45679723502304143</v>
      </c>
      <c r="F53" s="15" t="s">
        <v>319</v>
      </c>
      <c r="G53" s="18">
        <v>0.21984649122807015</v>
      </c>
      <c r="H53" s="15" t="s">
        <v>248</v>
      </c>
      <c r="I53" s="18">
        <v>0.44127747252747257</v>
      </c>
      <c r="K53" s="15" t="s">
        <v>319</v>
      </c>
      <c r="L53" s="18">
        <v>0.21984649122807015</v>
      </c>
      <c r="M53" s="15" t="s">
        <v>278</v>
      </c>
      <c r="N53" s="18">
        <v>0.40351382488479265</v>
      </c>
    </row>
    <row r="54" spans="1:14" x14ac:dyDescent="0.25">
      <c r="A54" s="15" t="s">
        <v>249</v>
      </c>
      <c r="B54" s="18">
        <v>0.21953320802005011</v>
      </c>
      <c r="C54" s="15" t="s">
        <v>300</v>
      </c>
      <c r="D54" s="18">
        <v>0.44225230414746547</v>
      </c>
      <c r="F54" s="15" t="s">
        <v>249</v>
      </c>
      <c r="G54" s="18">
        <v>0.21953320802005011</v>
      </c>
      <c r="H54" s="15" t="s">
        <v>320</v>
      </c>
      <c r="I54" s="18">
        <v>0.43509615384615385</v>
      </c>
      <c r="K54" s="15" t="s">
        <v>249</v>
      </c>
      <c r="L54" s="18">
        <v>0.21953320802005011</v>
      </c>
      <c r="M54" s="15" t="s">
        <v>312</v>
      </c>
      <c r="N54" s="18">
        <v>0.37975230414746547</v>
      </c>
    </row>
    <row r="55" spans="1:14" x14ac:dyDescent="0.25">
      <c r="A55" s="15" t="s">
        <v>34</v>
      </c>
      <c r="B55" s="18">
        <v>0.20872493734335834</v>
      </c>
      <c r="C55" s="15" t="s">
        <v>328</v>
      </c>
      <c r="D55" s="18">
        <v>0.42842741935483875</v>
      </c>
      <c r="F55" s="15" t="s">
        <v>34</v>
      </c>
      <c r="G55" s="18">
        <v>0.20872493734335834</v>
      </c>
      <c r="H55" s="15" t="s">
        <v>220</v>
      </c>
      <c r="I55" s="18">
        <v>0.42239010989010983</v>
      </c>
      <c r="K55" s="15" t="s">
        <v>34</v>
      </c>
      <c r="L55" s="18">
        <v>0.20872493734335834</v>
      </c>
      <c r="M55" s="15" t="s">
        <v>315</v>
      </c>
      <c r="N55" s="18">
        <v>0.37528801843317977</v>
      </c>
    </row>
    <row r="56" spans="1:14" x14ac:dyDescent="0.25">
      <c r="A56" s="15" t="s">
        <v>268</v>
      </c>
      <c r="B56" s="18">
        <v>0.18029448621553881</v>
      </c>
      <c r="C56" s="15" t="s">
        <v>323</v>
      </c>
      <c r="D56" s="18">
        <v>0.41301843317972348</v>
      </c>
      <c r="F56" s="15" t="s">
        <v>268</v>
      </c>
      <c r="G56" s="18">
        <v>0.18029448621553881</v>
      </c>
      <c r="H56" s="15" t="s">
        <v>321</v>
      </c>
      <c r="I56" s="18">
        <v>0.39217032967032972</v>
      </c>
      <c r="K56" s="15" t="s">
        <v>268</v>
      </c>
      <c r="L56" s="18">
        <v>0.18029448621553881</v>
      </c>
      <c r="M56" s="15" t="s">
        <v>317</v>
      </c>
      <c r="N56" s="18">
        <v>0.36189516129032262</v>
      </c>
    </row>
    <row r="57" spans="1:14" x14ac:dyDescent="0.25">
      <c r="A57" s="15" t="s">
        <v>247</v>
      </c>
      <c r="B57" s="18">
        <v>0.17904135338345861</v>
      </c>
      <c r="C57" s="15" t="s">
        <v>304</v>
      </c>
      <c r="D57" s="18">
        <v>0.41201036866359447</v>
      </c>
      <c r="F57" s="15" t="s">
        <v>247</v>
      </c>
      <c r="G57" s="18">
        <v>0.17904135338345861</v>
      </c>
      <c r="H57" s="15" t="s">
        <v>111</v>
      </c>
      <c r="I57" s="18">
        <v>0.39114010989010983</v>
      </c>
      <c r="K57" s="15" t="s">
        <v>247</v>
      </c>
      <c r="L57" s="18">
        <v>0.17904135338345861</v>
      </c>
      <c r="M57" s="15" t="s">
        <v>271</v>
      </c>
      <c r="N57" s="18">
        <v>0.34792626728110598</v>
      </c>
    </row>
    <row r="58" spans="1:14" x14ac:dyDescent="0.25">
      <c r="A58" s="15" t="s">
        <v>283</v>
      </c>
      <c r="B58" s="18">
        <v>0.1777098997493734</v>
      </c>
      <c r="C58" s="15" t="s">
        <v>299</v>
      </c>
      <c r="D58" s="18">
        <v>0.40999423963133635</v>
      </c>
      <c r="F58" s="15" t="s">
        <v>283</v>
      </c>
      <c r="G58" s="18">
        <v>0.1777098997493734</v>
      </c>
      <c r="H58" s="15" t="s">
        <v>310</v>
      </c>
      <c r="I58" s="18">
        <v>0.38495879120879117</v>
      </c>
      <c r="K58" s="15" t="s">
        <v>283</v>
      </c>
      <c r="L58" s="18">
        <v>0.1777098997493734</v>
      </c>
      <c r="M58" s="15" t="s">
        <v>296</v>
      </c>
      <c r="N58" s="18">
        <v>0.32661290322580644</v>
      </c>
    </row>
    <row r="59" spans="1:14" x14ac:dyDescent="0.25">
      <c r="A59" s="15" t="s">
        <v>23</v>
      </c>
      <c r="B59" s="18">
        <v>0.17653508771929827</v>
      </c>
      <c r="C59" s="15" t="s">
        <v>333</v>
      </c>
      <c r="D59" s="18">
        <v>0.32027649769585248</v>
      </c>
      <c r="F59" s="14" t="s">
        <v>23</v>
      </c>
      <c r="G59" s="18">
        <v>0.17653508771929827</v>
      </c>
      <c r="H59" s="15" t="s">
        <v>77</v>
      </c>
      <c r="I59" s="18">
        <v>0.37225274725274726</v>
      </c>
      <c r="K59" s="15" t="s">
        <v>23</v>
      </c>
      <c r="L59" s="18">
        <v>0.17653508771929827</v>
      </c>
      <c r="M59" s="15" t="s">
        <v>290</v>
      </c>
      <c r="N59" s="18">
        <v>0.30774769585253459</v>
      </c>
    </row>
    <row r="60" spans="1:14" x14ac:dyDescent="0.25">
      <c r="A60" s="15" t="s">
        <v>46</v>
      </c>
      <c r="B60" s="18">
        <v>0.16541353383458646</v>
      </c>
      <c r="C60" s="15" t="s">
        <v>254</v>
      </c>
      <c r="D60" s="18">
        <v>0.26900921658986177</v>
      </c>
      <c r="F60" s="15" t="s">
        <v>46</v>
      </c>
      <c r="G60" s="18">
        <v>0.16541353383458646</v>
      </c>
      <c r="H60" s="15" t="s">
        <v>200</v>
      </c>
      <c r="I60" s="18">
        <v>0.37156593406593402</v>
      </c>
      <c r="K60" s="15" t="s">
        <v>46</v>
      </c>
      <c r="L60" s="18">
        <v>0.16541353383458646</v>
      </c>
      <c r="M60" s="15" t="s">
        <v>328</v>
      </c>
      <c r="N60" s="18">
        <v>0.29939516129032262</v>
      </c>
    </row>
    <row r="61" spans="1:14" x14ac:dyDescent="0.25">
      <c r="A61" s="15" t="s">
        <v>326</v>
      </c>
      <c r="B61" s="18">
        <v>0.15327380952380953</v>
      </c>
      <c r="C61" s="15" t="s">
        <v>317</v>
      </c>
      <c r="D61" s="18">
        <v>0.2651209677419355</v>
      </c>
      <c r="F61" s="15" t="s">
        <v>326</v>
      </c>
      <c r="G61" s="18">
        <v>0.15327380952380953</v>
      </c>
      <c r="H61" s="15" t="s">
        <v>287</v>
      </c>
      <c r="I61" s="18">
        <v>0.3705357142857143</v>
      </c>
      <c r="K61" s="15" t="s">
        <v>326</v>
      </c>
      <c r="L61" s="18">
        <v>0.15327380952380953</v>
      </c>
      <c r="M61" s="15" t="s">
        <v>335</v>
      </c>
      <c r="N61" s="18">
        <v>0.2955069124423963</v>
      </c>
    </row>
    <row r="62" spans="1:14" x14ac:dyDescent="0.25">
      <c r="A62" s="14" t="s">
        <v>327</v>
      </c>
      <c r="B62" s="18">
        <v>0.1487312030075188</v>
      </c>
      <c r="C62" s="15" t="s">
        <v>264</v>
      </c>
      <c r="D62" s="18">
        <v>0.26008064516129031</v>
      </c>
      <c r="F62" s="15" t="s">
        <v>327</v>
      </c>
      <c r="G62" s="18">
        <v>0.1487312030075188</v>
      </c>
      <c r="H62" s="15" t="s">
        <v>333</v>
      </c>
      <c r="I62" s="18">
        <v>0.33516483516483514</v>
      </c>
      <c r="K62" s="14" t="s">
        <v>327</v>
      </c>
      <c r="L62" s="18">
        <v>0.1487312030075188</v>
      </c>
      <c r="M62" s="15" t="s">
        <v>263</v>
      </c>
      <c r="N62" s="18">
        <v>0.29233870967741937</v>
      </c>
    </row>
    <row r="63" spans="1:14" x14ac:dyDescent="0.25">
      <c r="A63" s="15" t="s">
        <v>21</v>
      </c>
      <c r="B63" s="18">
        <v>0.14685150375939848</v>
      </c>
      <c r="C63" s="15" t="s">
        <v>267</v>
      </c>
      <c r="D63" s="18">
        <v>0.25561635944700462</v>
      </c>
      <c r="F63" s="15" t="s">
        <v>21</v>
      </c>
      <c r="G63" s="18">
        <v>0.14685150375939848</v>
      </c>
      <c r="H63" s="14" t="s">
        <v>330</v>
      </c>
      <c r="I63" s="18">
        <v>0.31902472527472531</v>
      </c>
      <c r="K63" s="15" t="s">
        <v>21</v>
      </c>
      <c r="L63" s="18">
        <v>0.14685150375939848</v>
      </c>
      <c r="M63" s="15" t="s">
        <v>246</v>
      </c>
      <c r="N63" s="18">
        <v>0.27793778801843316</v>
      </c>
    </row>
    <row r="64" spans="1:14" x14ac:dyDescent="0.25">
      <c r="A64" s="14" t="s">
        <v>122</v>
      </c>
      <c r="B64" s="18">
        <v>0.14356203007518797</v>
      </c>
      <c r="C64" s="15" t="s">
        <v>270</v>
      </c>
      <c r="D64" s="18">
        <v>0.25115207373271886</v>
      </c>
      <c r="F64" s="15" t="s">
        <v>122</v>
      </c>
      <c r="G64" s="18">
        <v>0.14356203007518797</v>
      </c>
      <c r="H64" s="15" t="s">
        <v>38</v>
      </c>
      <c r="I64" s="18">
        <v>0.30528846153846156</v>
      </c>
      <c r="K64" s="15" t="s">
        <v>122</v>
      </c>
      <c r="L64" s="18">
        <v>0.14356203007518797</v>
      </c>
      <c r="M64" s="15" t="s">
        <v>292</v>
      </c>
      <c r="N64" s="18">
        <v>0.27203341013824889</v>
      </c>
    </row>
    <row r="65" spans="1:14" x14ac:dyDescent="0.25">
      <c r="A65" s="15" t="s">
        <v>305</v>
      </c>
      <c r="B65" s="18">
        <v>0.12860275689223055</v>
      </c>
      <c r="C65" s="15" t="s">
        <v>259</v>
      </c>
      <c r="D65" s="18">
        <v>0.23228686635944701</v>
      </c>
      <c r="F65" s="15" t="s">
        <v>305</v>
      </c>
      <c r="G65" s="18">
        <v>0.12860275689223055</v>
      </c>
      <c r="H65" s="15" t="s">
        <v>334</v>
      </c>
      <c r="I65" s="18">
        <v>0.27987637362637358</v>
      </c>
      <c r="K65" s="15" t="s">
        <v>305</v>
      </c>
      <c r="L65" s="18">
        <v>0.12860275689223055</v>
      </c>
      <c r="M65" s="15" t="s">
        <v>262</v>
      </c>
      <c r="N65" s="18">
        <v>0.26008064516129031</v>
      </c>
    </row>
    <row r="66" spans="1:14" x14ac:dyDescent="0.25">
      <c r="A66" s="15" t="s">
        <v>314</v>
      </c>
      <c r="B66" s="18">
        <v>0.11873433583959897</v>
      </c>
      <c r="C66" s="15" t="s">
        <v>312</v>
      </c>
      <c r="D66" s="18">
        <v>0.21846198156682028</v>
      </c>
      <c r="F66" s="15" t="s">
        <v>314</v>
      </c>
      <c r="G66" s="18">
        <v>0.11873433583959897</v>
      </c>
      <c r="H66" s="15" t="s">
        <v>243</v>
      </c>
      <c r="I66" s="18">
        <v>0.27747252747252749</v>
      </c>
      <c r="K66" s="15" t="s">
        <v>314</v>
      </c>
      <c r="L66" s="18">
        <v>0.11873433583959897</v>
      </c>
      <c r="M66" s="15" t="s">
        <v>288</v>
      </c>
      <c r="N66" s="18">
        <v>0.25216013824884798</v>
      </c>
    </row>
    <row r="67" spans="1:14" x14ac:dyDescent="0.25">
      <c r="A67" s="15" t="s">
        <v>272</v>
      </c>
      <c r="B67" s="18">
        <v>0.11552318295739347</v>
      </c>
      <c r="C67" s="15" t="s">
        <v>324</v>
      </c>
      <c r="D67" s="18">
        <v>0.21500576036866359</v>
      </c>
      <c r="F67" s="15" t="s">
        <v>272</v>
      </c>
      <c r="G67" s="18">
        <v>0.11552318295739347</v>
      </c>
      <c r="H67" s="15" t="s">
        <v>49</v>
      </c>
      <c r="I67" s="18">
        <v>0.2767857142857143</v>
      </c>
      <c r="K67" s="15" t="s">
        <v>272</v>
      </c>
      <c r="L67" s="18">
        <v>0.11552318295739347</v>
      </c>
      <c r="M67" s="14" t="s">
        <v>327</v>
      </c>
      <c r="N67" s="18">
        <v>0.24380760368663595</v>
      </c>
    </row>
    <row r="68" spans="1:14" x14ac:dyDescent="0.25">
      <c r="A68" s="15" t="s">
        <v>253</v>
      </c>
      <c r="B68" s="18">
        <v>0.10432330827067668</v>
      </c>
      <c r="C68" s="15" t="s">
        <v>302</v>
      </c>
      <c r="D68" s="18">
        <v>0.17972350230414746</v>
      </c>
      <c r="F68" s="15" t="s">
        <v>253</v>
      </c>
      <c r="G68" s="18">
        <v>0.10432330827067668</v>
      </c>
      <c r="H68" s="15" t="s">
        <v>258</v>
      </c>
      <c r="I68" s="18">
        <v>0.25686813186813184</v>
      </c>
      <c r="K68" s="15" t="s">
        <v>253</v>
      </c>
      <c r="L68" s="18">
        <v>0.10432330827067668</v>
      </c>
      <c r="M68" s="15" t="s">
        <v>256</v>
      </c>
      <c r="N68" s="18">
        <v>0.2387672811059908</v>
      </c>
    </row>
    <row r="69" spans="1:14" x14ac:dyDescent="0.25">
      <c r="A69" s="15" t="s">
        <v>273</v>
      </c>
      <c r="B69" s="18">
        <v>0.10338345864661654</v>
      </c>
      <c r="C69" s="15" t="s">
        <v>279</v>
      </c>
      <c r="D69" s="18">
        <v>0.1777073732718894</v>
      </c>
      <c r="F69" s="15" t="s">
        <v>273</v>
      </c>
      <c r="G69" s="18">
        <v>0.10338345864661654</v>
      </c>
      <c r="H69" s="15" t="s">
        <v>286</v>
      </c>
      <c r="I69" s="18">
        <v>0.25240384615384615</v>
      </c>
      <c r="K69" s="15" t="s">
        <v>273</v>
      </c>
      <c r="L69" s="18">
        <v>0.10338345864661654</v>
      </c>
      <c r="M69" s="15" t="s">
        <v>239</v>
      </c>
      <c r="N69" s="18">
        <v>0.22235023041474655</v>
      </c>
    </row>
    <row r="70" spans="1:14" x14ac:dyDescent="0.25">
      <c r="A70" s="15" t="s">
        <v>250</v>
      </c>
      <c r="B70" s="18">
        <v>0.10275689223057644</v>
      </c>
      <c r="C70" s="15" t="s">
        <v>293</v>
      </c>
      <c r="D70" s="18">
        <v>0.17425115207373273</v>
      </c>
      <c r="F70" s="15" t="s">
        <v>250</v>
      </c>
      <c r="G70" s="18">
        <v>0.10275689223057644</v>
      </c>
      <c r="H70" s="15" t="s">
        <v>121</v>
      </c>
      <c r="I70" s="18">
        <v>0.24072802197802201</v>
      </c>
      <c r="K70" s="15" t="s">
        <v>250</v>
      </c>
      <c r="L70" s="18">
        <v>0.10275689223057644</v>
      </c>
      <c r="M70" s="14" t="s">
        <v>330</v>
      </c>
      <c r="N70" s="18">
        <v>0.21356566820276496</v>
      </c>
    </row>
    <row r="71" spans="1:14" x14ac:dyDescent="0.25">
      <c r="A71" s="15" t="s">
        <v>325</v>
      </c>
      <c r="B71" s="18">
        <v>0.10056390977443608</v>
      </c>
      <c r="C71" s="15" t="s">
        <v>266</v>
      </c>
      <c r="D71" s="18">
        <v>0.16330645161290322</v>
      </c>
      <c r="F71" s="15" t="s">
        <v>325</v>
      </c>
      <c r="G71" s="18">
        <v>0.10056390977443608</v>
      </c>
      <c r="H71" s="15" t="s">
        <v>212</v>
      </c>
      <c r="I71" s="18">
        <v>0.21565934065934064</v>
      </c>
      <c r="K71" s="15" t="s">
        <v>325</v>
      </c>
      <c r="L71" s="18">
        <v>0.10056390977443608</v>
      </c>
      <c r="M71" s="15" t="s">
        <v>245</v>
      </c>
      <c r="N71" s="18">
        <v>0.2134216589861751</v>
      </c>
    </row>
    <row r="72" spans="1:14" x14ac:dyDescent="0.25">
      <c r="A72" s="15" t="s">
        <v>241</v>
      </c>
      <c r="B72" s="18">
        <v>0.10017230576441102</v>
      </c>
      <c r="C72" s="15" t="s">
        <v>313</v>
      </c>
      <c r="D72" s="18">
        <v>0.15394585253456222</v>
      </c>
      <c r="F72" s="15" t="s">
        <v>241</v>
      </c>
      <c r="G72" s="18">
        <v>0.10017230576441102</v>
      </c>
      <c r="H72" s="14" t="s">
        <v>307</v>
      </c>
      <c r="I72" s="18">
        <v>0.20604395604395606</v>
      </c>
      <c r="K72" s="15" t="s">
        <v>241</v>
      </c>
      <c r="L72" s="18">
        <v>0.10017230576441102</v>
      </c>
      <c r="M72" s="15" t="s">
        <v>248</v>
      </c>
      <c r="N72" s="18">
        <v>0.21298963133640553</v>
      </c>
    </row>
    <row r="73" spans="1:14" x14ac:dyDescent="0.25">
      <c r="A73" s="15" t="s">
        <v>16</v>
      </c>
      <c r="B73" s="18">
        <v>8.8737468671679171E-2</v>
      </c>
      <c r="C73" s="15" t="s">
        <v>54</v>
      </c>
      <c r="D73" s="18">
        <v>0.1509216589861751</v>
      </c>
      <c r="F73" s="15" t="s">
        <v>16</v>
      </c>
      <c r="G73" s="18">
        <v>8.8737468671679171E-2</v>
      </c>
      <c r="H73" s="15" t="s">
        <v>329</v>
      </c>
      <c r="I73" s="18">
        <v>0.20535714285714285</v>
      </c>
      <c r="K73" s="15" t="s">
        <v>16</v>
      </c>
      <c r="L73" s="18">
        <v>8.8737468671679171E-2</v>
      </c>
      <c r="M73" s="15" t="s">
        <v>213</v>
      </c>
      <c r="N73" s="18">
        <v>0.20449308755760368</v>
      </c>
    </row>
    <row r="74" spans="1:14" x14ac:dyDescent="0.25">
      <c r="A74" s="15" t="s">
        <v>233</v>
      </c>
      <c r="B74" s="18">
        <v>8.709273182957393E-2</v>
      </c>
      <c r="C74" s="14" t="s">
        <v>244</v>
      </c>
      <c r="D74" s="18">
        <v>0.14890552995391704</v>
      </c>
      <c r="F74" s="15" t="s">
        <v>233</v>
      </c>
      <c r="G74" s="18">
        <v>8.709273182957393E-2</v>
      </c>
      <c r="H74" s="15" t="s">
        <v>125</v>
      </c>
      <c r="I74" s="18">
        <v>0.20226648351648352</v>
      </c>
      <c r="K74" s="15" t="s">
        <v>233</v>
      </c>
      <c r="L74" s="18">
        <v>8.709273182957393E-2</v>
      </c>
      <c r="M74" s="15" t="s">
        <v>113</v>
      </c>
      <c r="N74" s="18">
        <v>0.2040610599078341</v>
      </c>
    </row>
    <row r="75" spans="1:14" x14ac:dyDescent="0.25">
      <c r="A75" s="15" t="s">
        <v>330</v>
      </c>
      <c r="B75" s="18">
        <v>8.6231203007518797E-2</v>
      </c>
      <c r="C75" s="14" t="s">
        <v>225</v>
      </c>
      <c r="D75" s="18">
        <v>0.13450460829493088</v>
      </c>
      <c r="F75" s="14" t="s">
        <v>330</v>
      </c>
      <c r="G75" s="18">
        <v>8.6231203007518797E-2</v>
      </c>
      <c r="H75" s="15" t="s">
        <v>293</v>
      </c>
      <c r="I75" s="18">
        <v>0.19162087912087913</v>
      </c>
      <c r="K75" s="14" t="s">
        <v>330</v>
      </c>
      <c r="L75" s="18">
        <v>8.6231203007518797E-2</v>
      </c>
      <c r="M75" s="15" t="s">
        <v>334</v>
      </c>
      <c r="N75" s="18">
        <v>0.19426843317972348</v>
      </c>
    </row>
    <row r="76" spans="1:14" x14ac:dyDescent="0.25">
      <c r="A76" s="15" t="s">
        <v>182</v>
      </c>
      <c r="B76" s="18">
        <v>8.583959899749373E-2</v>
      </c>
      <c r="C76" s="15" t="s">
        <v>286</v>
      </c>
      <c r="D76" s="18">
        <v>0.13205645161290322</v>
      </c>
      <c r="F76" s="15" t="s">
        <v>182</v>
      </c>
      <c r="G76" s="18">
        <v>8.583959899749373E-2</v>
      </c>
      <c r="H76" s="15" t="s">
        <v>312</v>
      </c>
      <c r="I76" s="18">
        <v>0.18372252747252749</v>
      </c>
      <c r="K76" s="15" t="s">
        <v>182</v>
      </c>
      <c r="L76" s="18">
        <v>8.583959899749373E-2</v>
      </c>
      <c r="M76" s="15" t="s">
        <v>287</v>
      </c>
      <c r="N76" s="18">
        <v>0.19311635944700459</v>
      </c>
    </row>
    <row r="77" spans="1:14" x14ac:dyDescent="0.25">
      <c r="A77" s="15" t="s">
        <v>285</v>
      </c>
      <c r="B77" s="18">
        <v>8.5526315789473673E-2</v>
      </c>
      <c r="C77" s="15" t="s">
        <v>81</v>
      </c>
      <c r="D77" s="18">
        <v>0.13104838709677419</v>
      </c>
      <c r="F77" s="15" t="s">
        <v>285</v>
      </c>
      <c r="G77" s="18">
        <v>8.5526315789473673E-2</v>
      </c>
      <c r="H77" s="15" t="s">
        <v>22</v>
      </c>
      <c r="I77" s="18">
        <v>0.18372252747252749</v>
      </c>
      <c r="K77" s="15" t="s">
        <v>285</v>
      </c>
      <c r="L77" s="18">
        <v>8.5526315789473673E-2</v>
      </c>
      <c r="M77" s="15" t="s">
        <v>297</v>
      </c>
      <c r="N77" s="18">
        <v>0.19167626728110601</v>
      </c>
    </row>
    <row r="78" spans="1:14" x14ac:dyDescent="0.25">
      <c r="A78" s="15" t="s">
        <v>28</v>
      </c>
      <c r="B78" s="18">
        <v>8.4978070175438569E-2</v>
      </c>
      <c r="C78" s="15" t="s">
        <v>334</v>
      </c>
      <c r="D78" s="18">
        <v>0.12975230414746547</v>
      </c>
      <c r="F78" s="15" t="s">
        <v>28</v>
      </c>
      <c r="G78" s="18">
        <v>8.4978070175438569E-2</v>
      </c>
      <c r="H78" s="15" t="s">
        <v>284</v>
      </c>
      <c r="I78" s="18">
        <v>0.17994505494505492</v>
      </c>
      <c r="K78" s="15" t="s">
        <v>28</v>
      </c>
      <c r="L78" s="18">
        <v>8.4978070175438569E-2</v>
      </c>
      <c r="M78" s="15" t="s">
        <v>333</v>
      </c>
      <c r="N78" s="18">
        <v>0.19124423963133635</v>
      </c>
    </row>
    <row r="79" spans="1:14" x14ac:dyDescent="0.25">
      <c r="A79" s="15" t="s">
        <v>318</v>
      </c>
      <c r="B79" s="18">
        <v>7.9495614035087703E-2</v>
      </c>
      <c r="C79" s="15" t="s">
        <v>311</v>
      </c>
      <c r="D79" s="18">
        <v>0.12716013824884795</v>
      </c>
      <c r="F79" s="15" t="s">
        <v>318</v>
      </c>
      <c r="G79" s="18">
        <v>7.9495614035087703E-2</v>
      </c>
      <c r="H79" s="15" t="s">
        <v>326</v>
      </c>
      <c r="I79" s="18">
        <v>0.1789148351648352</v>
      </c>
      <c r="K79" s="15" t="s">
        <v>318</v>
      </c>
      <c r="L79" s="18">
        <v>7.9495614035087703E-2</v>
      </c>
      <c r="M79" s="15" t="s">
        <v>329</v>
      </c>
      <c r="N79" s="18">
        <v>0.18922811059907835</v>
      </c>
    </row>
    <row r="81" spans="1:12" x14ac:dyDescent="0.25">
      <c r="A81" t="s">
        <v>1013</v>
      </c>
      <c r="F81" t="s">
        <v>1015</v>
      </c>
      <c r="K81" t="s">
        <v>1014</v>
      </c>
    </row>
    <row r="82" spans="1:12" x14ac:dyDescent="0.25">
      <c r="A82" s="14" t="s">
        <v>1011</v>
      </c>
      <c r="B82" s="27">
        <v>2</v>
      </c>
      <c r="F82" s="14" t="s">
        <v>1011</v>
      </c>
      <c r="G82" s="27">
        <v>2</v>
      </c>
      <c r="K82" s="14" t="s">
        <v>1011</v>
      </c>
      <c r="L82" s="27">
        <v>2</v>
      </c>
    </row>
    <row r="83" spans="1:12" x14ac:dyDescent="0.25">
      <c r="A83" s="15" t="s">
        <v>1012</v>
      </c>
      <c r="B83" s="27">
        <v>28</v>
      </c>
      <c r="F83" s="15" t="s">
        <v>1012</v>
      </c>
      <c r="G83" s="27">
        <v>28</v>
      </c>
      <c r="K83" s="15" t="s">
        <v>1012</v>
      </c>
      <c r="L83" s="27">
        <v>28</v>
      </c>
    </row>
    <row r="86" spans="1:12" ht="18.75" x14ac:dyDescent="0.3">
      <c r="A86" s="7" t="s">
        <v>347</v>
      </c>
      <c r="B86" s="20"/>
      <c r="C86" s="7" t="s">
        <v>348</v>
      </c>
      <c r="D86" s="20"/>
      <c r="F86" s="7" t="s">
        <v>347</v>
      </c>
      <c r="G86" s="20"/>
      <c r="H86" s="7" t="s">
        <v>349</v>
      </c>
      <c r="I86" s="20"/>
    </row>
    <row r="87" spans="1:12" x14ac:dyDescent="0.25">
      <c r="A87" s="4"/>
      <c r="B87" s="19" t="s">
        <v>336</v>
      </c>
      <c r="C87" s="4"/>
      <c r="D87" s="19" t="s">
        <v>336</v>
      </c>
      <c r="F87" s="4"/>
      <c r="G87" s="19" t="s">
        <v>336</v>
      </c>
      <c r="H87" s="4"/>
      <c r="I87" s="19" t="s">
        <v>336</v>
      </c>
    </row>
    <row r="88" spans="1:12" x14ac:dyDescent="0.25">
      <c r="B88" s="18" t="s">
        <v>341</v>
      </c>
      <c r="D88" s="18" t="s">
        <v>355</v>
      </c>
      <c r="G88" s="18" t="s">
        <v>341</v>
      </c>
      <c r="I88" s="18" t="s">
        <v>341</v>
      </c>
    </row>
    <row r="89" spans="1:12" x14ac:dyDescent="0.25">
      <c r="A89" s="4" t="s">
        <v>356</v>
      </c>
      <c r="B89" s="18" t="s">
        <v>357</v>
      </c>
      <c r="C89" s="4" t="s">
        <v>356</v>
      </c>
      <c r="D89" s="18" t="s">
        <v>357</v>
      </c>
      <c r="F89" s="4" t="s">
        <v>356</v>
      </c>
      <c r="G89" s="18" t="s">
        <v>357</v>
      </c>
      <c r="H89" s="4" t="s">
        <v>356</v>
      </c>
      <c r="I89" s="18" t="s">
        <v>357</v>
      </c>
    </row>
    <row r="90" spans="1:12" x14ac:dyDescent="0.25">
      <c r="A90" s="15" t="s">
        <v>291</v>
      </c>
      <c r="B90" s="18">
        <v>0.69484447004608285</v>
      </c>
      <c r="C90" s="15" t="s">
        <v>294</v>
      </c>
      <c r="D90" s="18">
        <v>0.8839285714285714</v>
      </c>
      <c r="F90" s="15" t="s">
        <v>291</v>
      </c>
      <c r="G90" s="18">
        <v>0.69484447004608285</v>
      </c>
      <c r="H90" s="14" t="s">
        <v>313</v>
      </c>
      <c r="I90" s="18">
        <v>0.73459101382488479</v>
      </c>
    </row>
    <row r="91" spans="1:12" x14ac:dyDescent="0.25">
      <c r="A91" s="15" t="s">
        <v>315</v>
      </c>
      <c r="B91" s="18">
        <v>0.50432027649769595</v>
      </c>
      <c r="C91" s="15" t="s">
        <v>303</v>
      </c>
      <c r="D91" s="18">
        <v>0.50206043956043955</v>
      </c>
      <c r="F91" s="14" t="s">
        <v>315</v>
      </c>
      <c r="G91" s="18">
        <v>0.50432027649769595</v>
      </c>
      <c r="H91" s="14" t="s">
        <v>324</v>
      </c>
      <c r="I91" s="18">
        <v>0.63436059907834097</v>
      </c>
    </row>
    <row r="92" spans="1:12" x14ac:dyDescent="0.25">
      <c r="A92" s="14" t="s">
        <v>316</v>
      </c>
      <c r="B92" s="18">
        <v>0.49841589861751145</v>
      </c>
      <c r="C92" s="15" t="s">
        <v>306</v>
      </c>
      <c r="D92" s="18">
        <v>0.45776098901098899</v>
      </c>
      <c r="F92" s="14" t="s">
        <v>316</v>
      </c>
      <c r="G92" s="18">
        <v>0.49841589861751145</v>
      </c>
      <c r="H92" s="14" t="s">
        <v>320</v>
      </c>
      <c r="I92" s="18">
        <v>0.52318548387096775</v>
      </c>
    </row>
    <row r="93" spans="1:12" x14ac:dyDescent="0.25">
      <c r="A93" s="15" t="s">
        <v>335</v>
      </c>
      <c r="B93" s="18">
        <v>0.45679723502304143</v>
      </c>
      <c r="C93" s="15" t="s">
        <v>248</v>
      </c>
      <c r="D93" s="18">
        <v>0.44127747252747257</v>
      </c>
      <c r="F93" s="14" t="s">
        <v>335</v>
      </c>
      <c r="G93" s="18">
        <v>0.45679723502304143</v>
      </c>
      <c r="H93" s="15" t="s">
        <v>278</v>
      </c>
      <c r="I93" s="18">
        <v>0.40351382488479265</v>
      </c>
    </row>
    <row r="94" spans="1:12" x14ac:dyDescent="0.25">
      <c r="A94" s="15" t="s">
        <v>300</v>
      </c>
      <c r="B94" s="18">
        <v>0.44225230414746547</v>
      </c>
      <c r="C94" s="14" t="s">
        <v>320</v>
      </c>
      <c r="D94" s="18">
        <v>0.43509615384615385</v>
      </c>
      <c r="F94" s="15" t="s">
        <v>300</v>
      </c>
      <c r="G94" s="18">
        <v>0.44225230414746547</v>
      </c>
      <c r="H94" s="14" t="s">
        <v>312</v>
      </c>
      <c r="I94" s="18">
        <v>0.37975230414746547</v>
      </c>
    </row>
    <row r="95" spans="1:12" x14ac:dyDescent="0.25">
      <c r="A95" s="15" t="s">
        <v>328</v>
      </c>
      <c r="B95" s="18">
        <v>0.42842741935483875</v>
      </c>
      <c r="C95" s="15" t="s">
        <v>220</v>
      </c>
      <c r="D95" s="18">
        <v>0.42239010989010983</v>
      </c>
      <c r="F95" s="14" t="s">
        <v>328</v>
      </c>
      <c r="G95" s="18">
        <v>0.42842741935483875</v>
      </c>
      <c r="H95" s="14" t="s">
        <v>315</v>
      </c>
      <c r="I95" s="18">
        <v>0.37528801843317977</v>
      </c>
    </row>
    <row r="96" spans="1:12" x14ac:dyDescent="0.25">
      <c r="A96" s="15" t="s">
        <v>323</v>
      </c>
      <c r="B96" s="18">
        <v>0.41301843317972348</v>
      </c>
      <c r="C96" s="15" t="s">
        <v>321</v>
      </c>
      <c r="D96" s="18">
        <v>0.39217032967032972</v>
      </c>
      <c r="F96" s="14" t="s">
        <v>323</v>
      </c>
      <c r="G96" s="18">
        <v>0.41301843317972348</v>
      </c>
      <c r="H96" s="15" t="s">
        <v>317</v>
      </c>
      <c r="I96" s="18">
        <v>0.36189516129032262</v>
      </c>
    </row>
    <row r="97" spans="1:9" x14ac:dyDescent="0.25">
      <c r="A97" s="15" t="s">
        <v>304</v>
      </c>
      <c r="B97" s="18">
        <v>0.41201036866359447</v>
      </c>
      <c r="C97" s="15" t="s">
        <v>111</v>
      </c>
      <c r="D97" s="18">
        <v>0.39114010989010983</v>
      </c>
      <c r="F97" s="15" t="s">
        <v>304</v>
      </c>
      <c r="G97" s="18">
        <v>0.41201036866359447</v>
      </c>
      <c r="H97" s="15" t="s">
        <v>271</v>
      </c>
      <c r="I97" s="18">
        <v>0.34792626728110598</v>
      </c>
    </row>
    <row r="98" spans="1:9" x14ac:dyDescent="0.25">
      <c r="A98" s="15" t="s">
        <v>299</v>
      </c>
      <c r="B98" s="18">
        <v>0.40999423963133635</v>
      </c>
      <c r="C98" s="15" t="s">
        <v>310</v>
      </c>
      <c r="D98" s="18">
        <v>0.38495879120879117</v>
      </c>
      <c r="F98" s="15" t="s">
        <v>299</v>
      </c>
      <c r="G98" s="18">
        <v>0.40999423963133635</v>
      </c>
      <c r="H98" s="15" t="s">
        <v>296</v>
      </c>
      <c r="I98" s="18">
        <v>0.32661290322580644</v>
      </c>
    </row>
    <row r="99" spans="1:9" x14ac:dyDescent="0.25">
      <c r="A99" s="14" t="s">
        <v>333</v>
      </c>
      <c r="B99" s="18">
        <v>0.32027649769585248</v>
      </c>
      <c r="C99" s="15" t="s">
        <v>77</v>
      </c>
      <c r="D99" s="18">
        <v>0.37225274725274726</v>
      </c>
      <c r="F99" s="14" t="s">
        <v>333</v>
      </c>
      <c r="G99" s="18">
        <v>0.32027649769585248</v>
      </c>
      <c r="H99" s="14" t="s">
        <v>290</v>
      </c>
      <c r="I99" s="18">
        <v>0.30774769585253459</v>
      </c>
    </row>
    <row r="100" spans="1:9" x14ac:dyDescent="0.25">
      <c r="A100" s="15" t="s">
        <v>254</v>
      </c>
      <c r="B100" s="18">
        <v>0.26900921658986177</v>
      </c>
      <c r="C100" s="15" t="s">
        <v>200</v>
      </c>
      <c r="D100" s="18">
        <v>0.37156593406593402</v>
      </c>
      <c r="F100" s="15" t="s">
        <v>254</v>
      </c>
      <c r="G100" s="18">
        <v>0.26900921658986177</v>
      </c>
      <c r="H100" s="14" t="s">
        <v>328</v>
      </c>
      <c r="I100" s="18">
        <v>0.29939516129032262</v>
      </c>
    </row>
    <row r="101" spans="1:9" x14ac:dyDescent="0.25">
      <c r="A101" s="15" t="s">
        <v>317</v>
      </c>
      <c r="B101" s="18">
        <v>0.2651209677419355</v>
      </c>
      <c r="C101" s="15" t="s">
        <v>287</v>
      </c>
      <c r="D101" s="18">
        <v>0.3705357142857143</v>
      </c>
      <c r="F101" s="15" t="s">
        <v>317</v>
      </c>
      <c r="G101" s="18">
        <v>0.2651209677419355</v>
      </c>
      <c r="H101" s="14" t="s">
        <v>335</v>
      </c>
      <c r="I101" s="18">
        <v>0.2955069124423963</v>
      </c>
    </row>
    <row r="102" spans="1:9" x14ac:dyDescent="0.25">
      <c r="A102" s="15" t="s">
        <v>264</v>
      </c>
      <c r="B102" s="18">
        <v>0.26008064516129031</v>
      </c>
      <c r="C102" s="14" t="s">
        <v>333</v>
      </c>
      <c r="D102" s="18">
        <v>0.33516483516483514</v>
      </c>
      <c r="F102" s="15" t="s">
        <v>264</v>
      </c>
      <c r="G102" s="18">
        <v>0.26008064516129031</v>
      </c>
      <c r="H102" s="15" t="s">
        <v>263</v>
      </c>
      <c r="I102" s="18">
        <v>0.29233870967741937</v>
      </c>
    </row>
    <row r="103" spans="1:9" x14ac:dyDescent="0.25">
      <c r="A103" s="14" t="s">
        <v>267</v>
      </c>
      <c r="B103" s="18">
        <v>0.25561635944700462</v>
      </c>
      <c r="C103" s="15" t="s">
        <v>330</v>
      </c>
      <c r="D103" s="18">
        <v>0.31902472527472531</v>
      </c>
      <c r="F103" s="15" t="s">
        <v>267</v>
      </c>
      <c r="G103" s="18">
        <v>0.25561635944700462</v>
      </c>
      <c r="H103" s="15" t="s">
        <v>246</v>
      </c>
      <c r="I103" s="18">
        <v>0.27793778801843316</v>
      </c>
    </row>
    <row r="104" spans="1:9" x14ac:dyDescent="0.25">
      <c r="A104" s="15" t="s">
        <v>270</v>
      </c>
      <c r="B104" s="18">
        <v>0.25115207373271886</v>
      </c>
      <c r="C104" s="15" t="s">
        <v>38</v>
      </c>
      <c r="D104" s="18">
        <v>0.30528846153846156</v>
      </c>
      <c r="F104" s="15" t="s">
        <v>270</v>
      </c>
      <c r="G104" s="18">
        <v>0.25115207373271886</v>
      </c>
      <c r="H104" s="15" t="s">
        <v>292</v>
      </c>
      <c r="I104" s="18">
        <v>0.27203341013824889</v>
      </c>
    </row>
    <row r="105" spans="1:9" x14ac:dyDescent="0.25">
      <c r="A105" s="15" t="s">
        <v>259</v>
      </c>
      <c r="B105" s="18">
        <v>0.23228686635944701</v>
      </c>
      <c r="C105" s="14" t="s">
        <v>334</v>
      </c>
      <c r="D105" s="18">
        <v>0.27987637362637358</v>
      </c>
      <c r="F105" s="15" t="s">
        <v>259</v>
      </c>
      <c r="G105" s="18">
        <v>0.23228686635944701</v>
      </c>
      <c r="H105" s="15" t="s">
        <v>262</v>
      </c>
      <c r="I105" s="18">
        <v>0.26008064516129031</v>
      </c>
    </row>
    <row r="106" spans="1:9" x14ac:dyDescent="0.25">
      <c r="A106" s="15" t="s">
        <v>312</v>
      </c>
      <c r="B106" s="18">
        <v>0.21846198156682028</v>
      </c>
      <c r="C106" s="15" t="s">
        <v>243</v>
      </c>
      <c r="D106" s="18">
        <v>0.27747252747252749</v>
      </c>
      <c r="F106" s="14" t="s">
        <v>312</v>
      </c>
      <c r="G106" s="18">
        <v>0.21846198156682028</v>
      </c>
      <c r="H106" s="15" t="s">
        <v>288</v>
      </c>
      <c r="I106" s="18">
        <v>0.25216013824884798</v>
      </c>
    </row>
    <row r="107" spans="1:9" x14ac:dyDescent="0.25">
      <c r="A107" s="15" t="s">
        <v>324</v>
      </c>
      <c r="B107" s="18">
        <v>0.21500576036866359</v>
      </c>
      <c r="C107" s="15" t="s">
        <v>49</v>
      </c>
      <c r="D107" s="18">
        <v>0.2767857142857143</v>
      </c>
      <c r="F107" s="14" t="s">
        <v>324</v>
      </c>
      <c r="G107" s="18">
        <v>0.21500576036866359</v>
      </c>
      <c r="H107" s="15" t="s">
        <v>327</v>
      </c>
      <c r="I107" s="18">
        <v>0.24380760368663595</v>
      </c>
    </row>
    <row r="108" spans="1:9" x14ac:dyDescent="0.25">
      <c r="A108" s="15" t="s">
        <v>302</v>
      </c>
      <c r="B108" s="18">
        <v>0.17972350230414746</v>
      </c>
      <c r="C108" s="15" t="s">
        <v>258</v>
      </c>
      <c r="D108" s="18">
        <v>0.25686813186813184</v>
      </c>
      <c r="F108" s="15" t="s">
        <v>302</v>
      </c>
      <c r="G108" s="18">
        <v>0.17972350230414746</v>
      </c>
      <c r="H108" s="14" t="s">
        <v>256</v>
      </c>
      <c r="I108" s="18">
        <v>0.2387672811059908</v>
      </c>
    </row>
    <row r="109" spans="1:9" x14ac:dyDescent="0.25">
      <c r="A109" s="15" t="s">
        <v>279</v>
      </c>
      <c r="B109" s="18">
        <v>0.1777073732718894</v>
      </c>
      <c r="C109" s="14" t="s">
        <v>286</v>
      </c>
      <c r="D109" s="18">
        <v>0.25240384615384615</v>
      </c>
      <c r="F109" s="15" t="s">
        <v>279</v>
      </c>
      <c r="G109" s="18">
        <v>0.1777073732718894</v>
      </c>
      <c r="H109" s="15" t="s">
        <v>239</v>
      </c>
      <c r="I109" s="18">
        <v>0.22235023041474655</v>
      </c>
    </row>
    <row r="110" spans="1:9" x14ac:dyDescent="0.25">
      <c r="A110" s="14" t="s">
        <v>293</v>
      </c>
      <c r="B110" s="18">
        <v>0.17425115207373273</v>
      </c>
      <c r="C110" s="15" t="s">
        <v>121</v>
      </c>
      <c r="D110" s="18">
        <v>0.24072802197802201</v>
      </c>
      <c r="F110" s="15" t="s">
        <v>293</v>
      </c>
      <c r="G110" s="18">
        <v>0.17425115207373273</v>
      </c>
      <c r="H110" s="15" t="s">
        <v>330</v>
      </c>
      <c r="I110" s="18">
        <v>0.21356566820276496</v>
      </c>
    </row>
    <row r="111" spans="1:9" x14ac:dyDescent="0.25">
      <c r="A111" s="15" t="s">
        <v>266</v>
      </c>
      <c r="B111" s="18">
        <v>0.16330645161290322</v>
      </c>
      <c r="C111" s="15" t="s">
        <v>212</v>
      </c>
      <c r="D111" s="18">
        <v>0.21565934065934064</v>
      </c>
      <c r="F111" s="15" t="s">
        <v>266</v>
      </c>
      <c r="G111" s="18">
        <v>0.16330645161290322</v>
      </c>
      <c r="H111" s="15" t="s">
        <v>245</v>
      </c>
      <c r="I111" s="18">
        <v>0.2134216589861751</v>
      </c>
    </row>
    <row r="112" spans="1:9" x14ac:dyDescent="0.25">
      <c r="A112" s="15" t="s">
        <v>313</v>
      </c>
      <c r="B112" s="18">
        <v>0.15394585253456222</v>
      </c>
      <c r="C112" s="15" t="s">
        <v>307</v>
      </c>
      <c r="D112" s="18">
        <v>0.20604395604395606</v>
      </c>
      <c r="F112" s="14" t="s">
        <v>313</v>
      </c>
      <c r="G112" s="18">
        <v>0.15394585253456222</v>
      </c>
      <c r="H112" s="15" t="s">
        <v>248</v>
      </c>
      <c r="I112" s="18">
        <v>0.21298963133640553</v>
      </c>
    </row>
    <row r="113" spans="1:9" x14ac:dyDescent="0.25">
      <c r="A113" s="15" t="s">
        <v>54</v>
      </c>
      <c r="B113" s="18">
        <v>0.1509216589861751</v>
      </c>
      <c r="C113" s="15" t="s">
        <v>329</v>
      </c>
      <c r="D113" s="18">
        <v>0.20535714285714285</v>
      </c>
      <c r="F113" s="15" t="s">
        <v>54</v>
      </c>
      <c r="G113" s="18">
        <v>0.1509216589861751</v>
      </c>
      <c r="H113" s="15" t="s">
        <v>213</v>
      </c>
      <c r="I113" s="18">
        <v>0.20449308755760368</v>
      </c>
    </row>
    <row r="114" spans="1:9" x14ac:dyDescent="0.25">
      <c r="A114" s="15" t="s">
        <v>244</v>
      </c>
      <c r="B114" s="18">
        <v>0.14890552995391704</v>
      </c>
      <c r="C114" s="15" t="s">
        <v>125</v>
      </c>
      <c r="D114" s="18">
        <v>0.20226648351648352</v>
      </c>
      <c r="F114" s="14" t="s">
        <v>244</v>
      </c>
      <c r="G114" s="18">
        <v>0.14890552995391704</v>
      </c>
      <c r="H114" s="15" t="s">
        <v>113</v>
      </c>
      <c r="I114" s="18">
        <v>0.2040610599078341</v>
      </c>
    </row>
    <row r="115" spans="1:9" x14ac:dyDescent="0.25">
      <c r="A115" s="15" t="s">
        <v>225</v>
      </c>
      <c r="B115" s="18">
        <v>0.13450460829493088</v>
      </c>
      <c r="C115" s="14" t="s">
        <v>293</v>
      </c>
      <c r="D115" s="18">
        <v>0.19162087912087913</v>
      </c>
      <c r="F115" s="15" t="s">
        <v>225</v>
      </c>
      <c r="G115" s="18">
        <v>0.13450460829493088</v>
      </c>
      <c r="H115" s="14" t="s">
        <v>334</v>
      </c>
      <c r="I115" s="18">
        <v>0.19426843317972348</v>
      </c>
    </row>
    <row r="116" spans="1:9" x14ac:dyDescent="0.25">
      <c r="A116" s="14" t="s">
        <v>286</v>
      </c>
      <c r="B116" s="18">
        <v>0.13205645161290322</v>
      </c>
      <c r="C116" s="14" t="s">
        <v>312</v>
      </c>
      <c r="D116" s="18">
        <v>0.18372252747252749</v>
      </c>
      <c r="F116" s="15" t="s">
        <v>286</v>
      </c>
      <c r="G116" s="18">
        <v>0.13205645161290322</v>
      </c>
      <c r="H116" s="15" t="s">
        <v>287</v>
      </c>
      <c r="I116" s="18">
        <v>0.19311635944700459</v>
      </c>
    </row>
    <row r="117" spans="1:9" x14ac:dyDescent="0.25">
      <c r="A117" s="15" t="s">
        <v>81</v>
      </c>
      <c r="B117" s="18">
        <v>0.13104838709677419</v>
      </c>
      <c r="C117" s="15" t="s">
        <v>22</v>
      </c>
      <c r="D117" s="18">
        <v>0.18372252747252749</v>
      </c>
      <c r="F117" s="15" t="s">
        <v>81</v>
      </c>
      <c r="G117" s="18">
        <v>0.13104838709677419</v>
      </c>
      <c r="H117" s="15" t="s">
        <v>297</v>
      </c>
      <c r="I117" s="18">
        <v>0.19167626728110601</v>
      </c>
    </row>
    <row r="118" spans="1:9" x14ac:dyDescent="0.25">
      <c r="A118" s="14" t="s">
        <v>334</v>
      </c>
      <c r="B118" s="18">
        <v>0.12975230414746547</v>
      </c>
      <c r="C118" s="15" t="s">
        <v>284</v>
      </c>
      <c r="D118" s="18">
        <v>0.17994505494505492</v>
      </c>
      <c r="F118" s="14" t="s">
        <v>334</v>
      </c>
      <c r="G118" s="18">
        <v>0.12975230414746547</v>
      </c>
      <c r="H118" s="14" t="s">
        <v>333</v>
      </c>
      <c r="I118" s="18">
        <v>0.19124423963133635</v>
      </c>
    </row>
    <row r="119" spans="1:9" x14ac:dyDescent="0.25">
      <c r="A119" s="15" t="s">
        <v>311</v>
      </c>
      <c r="B119" s="18">
        <v>0.12716013824884795</v>
      </c>
      <c r="C119" s="15" t="s">
        <v>326</v>
      </c>
      <c r="D119" s="18">
        <v>0.1789148351648352</v>
      </c>
      <c r="F119" s="15" t="s">
        <v>311</v>
      </c>
      <c r="G119" s="18">
        <v>0.12716013824884795</v>
      </c>
      <c r="H119" s="15" t="s">
        <v>329</v>
      </c>
      <c r="I119" s="18">
        <v>0.18922811059907835</v>
      </c>
    </row>
    <row r="121" spans="1:9" x14ac:dyDescent="0.25">
      <c r="A121" t="s">
        <v>1017</v>
      </c>
      <c r="F121" t="s">
        <v>1016</v>
      </c>
    </row>
    <row r="122" spans="1:9" x14ac:dyDescent="0.25">
      <c r="A122" s="14" t="s">
        <v>1011</v>
      </c>
      <c r="B122" s="27">
        <v>6</v>
      </c>
      <c r="F122" s="14" t="s">
        <v>1011</v>
      </c>
      <c r="G122" s="27">
        <v>11</v>
      </c>
    </row>
    <row r="123" spans="1:9" x14ac:dyDescent="0.25">
      <c r="A123" s="15" t="s">
        <v>1012</v>
      </c>
      <c r="B123" s="27">
        <v>24</v>
      </c>
      <c r="F123" s="15" t="s">
        <v>1012</v>
      </c>
      <c r="G123" s="27">
        <v>19</v>
      </c>
    </row>
    <row r="125" spans="1:9" ht="18.75" x14ac:dyDescent="0.3">
      <c r="A125" s="7" t="s">
        <v>348</v>
      </c>
      <c r="B125" s="20"/>
      <c r="C125" s="7" t="s">
        <v>349</v>
      </c>
      <c r="D125" s="20"/>
    </row>
    <row r="126" spans="1:9" x14ac:dyDescent="0.25">
      <c r="A126" s="4"/>
      <c r="B126" s="19" t="s">
        <v>336</v>
      </c>
      <c r="C126" s="4"/>
      <c r="D126" s="19" t="s">
        <v>336</v>
      </c>
    </row>
    <row r="127" spans="1:9" x14ac:dyDescent="0.25">
      <c r="B127" s="18" t="s">
        <v>355</v>
      </c>
      <c r="D127" s="18" t="s">
        <v>341</v>
      </c>
    </row>
    <row r="128" spans="1:9" x14ac:dyDescent="0.25">
      <c r="A128" s="4" t="s">
        <v>356</v>
      </c>
      <c r="B128" s="18" t="s">
        <v>357</v>
      </c>
      <c r="C128" s="4" t="s">
        <v>356</v>
      </c>
      <c r="D128" s="18" t="s">
        <v>357</v>
      </c>
    </row>
    <row r="129" spans="1:4" x14ac:dyDescent="0.25">
      <c r="A129" s="15" t="s">
        <v>294</v>
      </c>
      <c r="B129" s="18">
        <v>0.8839285714285714</v>
      </c>
      <c r="C129" s="15" t="s">
        <v>313</v>
      </c>
      <c r="D129" s="18">
        <v>0.73459101382488479</v>
      </c>
    </row>
    <row r="130" spans="1:4" x14ac:dyDescent="0.25">
      <c r="A130" s="15" t="s">
        <v>303</v>
      </c>
      <c r="B130" s="18">
        <v>0.50206043956043955</v>
      </c>
      <c r="C130" s="15" t="s">
        <v>324</v>
      </c>
      <c r="D130" s="18">
        <v>0.63436059907834097</v>
      </c>
    </row>
    <row r="131" spans="1:4" x14ac:dyDescent="0.25">
      <c r="A131" s="15" t="s">
        <v>306</v>
      </c>
      <c r="B131" s="18">
        <v>0.45776098901098899</v>
      </c>
      <c r="C131" s="14" t="s">
        <v>320</v>
      </c>
      <c r="D131" s="18">
        <v>0.52318548387096775</v>
      </c>
    </row>
    <row r="132" spans="1:4" x14ac:dyDescent="0.25">
      <c r="A132" s="15" t="s">
        <v>248</v>
      </c>
      <c r="B132" s="18">
        <v>0.44127747252747257</v>
      </c>
      <c r="C132" s="15" t="s">
        <v>278</v>
      </c>
      <c r="D132" s="18">
        <v>0.40351382488479265</v>
      </c>
    </row>
    <row r="133" spans="1:4" x14ac:dyDescent="0.25">
      <c r="A133" s="14" t="s">
        <v>320</v>
      </c>
      <c r="B133" s="18">
        <v>0.43509615384615385</v>
      </c>
      <c r="C133" s="14" t="s">
        <v>312</v>
      </c>
      <c r="D133" s="18">
        <v>0.37975230414746547</v>
      </c>
    </row>
    <row r="134" spans="1:4" x14ac:dyDescent="0.25">
      <c r="A134" s="15" t="s">
        <v>220</v>
      </c>
      <c r="B134" s="18">
        <v>0.42239010989010983</v>
      </c>
      <c r="C134" s="15" t="s">
        <v>315</v>
      </c>
      <c r="D134" s="18">
        <v>0.37528801843317977</v>
      </c>
    </row>
    <row r="135" spans="1:4" x14ac:dyDescent="0.25">
      <c r="A135" s="15" t="s">
        <v>321</v>
      </c>
      <c r="B135" s="18">
        <v>0.39217032967032972</v>
      </c>
      <c r="C135" s="15" t="s">
        <v>317</v>
      </c>
      <c r="D135" s="18">
        <v>0.36189516129032262</v>
      </c>
    </row>
    <row r="136" spans="1:4" x14ac:dyDescent="0.25">
      <c r="A136" s="15" t="s">
        <v>111</v>
      </c>
      <c r="B136" s="18">
        <v>0.39114010989010983</v>
      </c>
      <c r="C136" s="15" t="s">
        <v>271</v>
      </c>
      <c r="D136" s="18">
        <v>0.34792626728110598</v>
      </c>
    </row>
    <row r="137" spans="1:4" x14ac:dyDescent="0.25">
      <c r="A137" s="15" t="s">
        <v>310</v>
      </c>
      <c r="B137" s="18">
        <v>0.38495879120879117</v>
      </c>
      <c r="C137" s="15" t="s">
        <v>296</v>
      </c>
      <c r="D137" s="18">
        <v>0.32661290322580644</v>
      </c>
    </row>
    <row r="138" spans="1:4" x14ac:dyDescent="0.25">
      <c r="A138" s="15" t="s">
        <v>77</v>
      </c>
      <c r="B138" s="18">
        <v>0.37225274725274726</v>
      </c>
      <c r="C138" s="15" t="s">
        <v>290</v>
      </c>
      <c r="D138" s="18">
        <v>0.30774769585253459</v>
      </c>
    </row>
    <row r="139" spans="1:4" x14ac:dyDescent="0.25">
      <c r="A139" s="15" t="s">
        <v>200</v>
      </c>
      <c r="B139" s="18">
        <v>0.37156593406593402</v>
      </c>
      <c r="C139" s="15" t="s">
        <v>328</v>
      </c>
      <c r="D139" s="18">
        <v>0.29939516129032262</v>
      </c>
    </row>
    <row r="140" spans="1:4" x14ac:dyDescent="0.25">
      <c r="A140" s="14" t="s">
        <v>287</v>
      </c>
      <c r="B140" s="18">
        <v>0.3705357142857143</v>
      </c>
      <c r="C140" s="15" t="s">
        <v>335</v>
      </c>
      <c r="D140" s="18">
        <v>0.2955069124423963</v>
      </c>
    </row>
    <row r="141" spans="1:4" x14ac:dyDescent="0.25">
      <c r="A141" s="14" t="s">
        <v>333</v>
      </c>
      <c r="B141" s="18">
        <v>0.33516483516483514</v>
      </c>
      <c r="C141" s="15" t="s">
        <v>263</v>
      </c>
      <c r="D141" s="18">
        <v>0.29233870967741937</v>
      </c>
    </row>
    <row r="142" spans="1:4" x14ac:dyDescent="0.25">
      <c r="A142" s="15" t="s">
        <v>330</v>
      </c>
      <c r="B142" s="18">
        <v>0.31902472527472531</v>
      </c>
      <c r="C142" s="15" t="s">
        <v>246</v>
      </c>
      <c r="D142" s="18">
        <v>0.27793778801843316</v>
      </c>
    </row>
    <row r="143" spans="1:4" x14ac:dyDescent="0.25">
      <c r="A143" s="15" t="s">
        <v>38</v>
      </c>
      <c r="B143" s="18">
        <v>0.30528846153846156</v>
      </c>
      <c r="C143" s="15" t="s">
        <v>292</v>
      </c>
      <c r="D143" s="18">
        <v>0.27203341013824889</v>
      </c>
    </row>
    <row r="144" spans="1:4" x14ac:dyDescent="0.25">
      <c r="A144" s="14" t="s">
        <v>334</v>
      </c>
      <c r="B144" s="18">
        <v>0.27987637362637358</v>
      </c>
      <c r="C144" s="15" t="s">
        <v>262</v>
      </c>
      <c r="D144" s="18">
        <v>0.26008064516129031</v>
      </c>
    </row>
    <row r="145" spans="1:4" x14ac:dyDescent="0.25">
      <c r="A145" s="15" t="s">
        <v>243</v>
      </c>
      <c r="B145" s="18">
        <v>0.27747252747252749</v>
      </c>
      <c r="C145" s="15" t="s">
        <v>288</v>
      </c>
      <c r="D145" s="18">
        <v>0.25216013824884798</v>
      </c>
    </row>
    <row r="146" spans="1:4" x14ac:dyDescent="0.25">
      <c r="A146" s="15" t="s">
        <v>49</v>
      </c>
      <c r="B146" s="18">
        <v>0.2767857142857143</v>
      </c>
      <c r="C146" s="15" t="s">
        <v>327</v>
      </c>
      <c r="D146" s="18">
        <v>0.24380760368663595</v>
      </c>
    </row>
    <row r="147" spans="1:4" x14ac:dyDescent="0.25">
      <c r="A147" s="15" t="s">
        <v>258</v>
      </c>
      <c r="B147" s="18">
        <v>0.25686813186813184</v>
      </c>
      <c r="C147" s="15" t="s">
        <v>256</v>
      </c>
      <c r="D147" s="18">
        <v>0.2387672811059908</v>
      </c>
    </row>
    <row r="148" spans="1:4" x14ac:dyDescent="0.25">
      <c r="A148" s="15" t="s">
        <v>286</v>
      </c>
      <c r="B148" s="18">
        <v>0.25240384615384615</v>
      </c>
      <c r="C148" s="15" t="s">
        <v>239</v>
      </c>
      <c r="D148" s="18">
        <v>0.22235023041474655</v>
      </c>
    </row>
    <row r="149" spans="1:4" x14ac:dyDescent="0.25">
      <c r="A149" s="15" t="s">
        <v>121</v>
      </c>
      <c r="B149" s="18">
        <v>0.24072802197802201</v>
      </c>
      <c r="C149" s="15" t="s">
        <v>330</v>
      </c>
      <c r="D149" s="18">
        <v>0.21356566820276496</v>
      </c>
    </row>
    <row r="150" spans="1:4" x14ac:dyDescent="0.25">
      <c r="A150" s="15" t="s">
        <v>212</v>
      </c>
      <c r="B150" s="18">
        <v>0.21565934065934064</v>
      </c>
      <c r="C150" s="15" t="s">
        <v>245</v>
      </c>
      <c r="D150" s="18">
        <v>0.2134216589861751</v>
      </c>
    </row>
    <row r="151" spans="1:4" x14ac:dyDescent="0.25">
      <c r="A151" s="15" t="s">
        <v>307</v>
      </c>
      <c r="B151" s="18">
        <v>0.20604395604395606</v>
      </c>
      <c r="C151" s="15" t="s">
        <v>248</v>
      </c>
      <c r="D151" s="18">
        <v>0.21298963133640553</v>
      </c>
    </row>
    <row r="152" spans="1:4" x14ac:dyDescent="0.25">
      <c r="A152" s="14" t="s">
        <v>329</v>
      </c>
      <c r="B152" s="18">
        <v>0.20535714285714285</v>
      </c>
      <c r="C152" s="15" t="s">
        <v>213</v>
      </c>
      <c r="D152" s="18">
        <v>0.20449308755760368</v>
      </c>
    </row>
    <row r="153" spans="1:4" x14ac:dyDescent="0.25">
      <c r="A153" s="15" t="s">
        <v>125</v>
      </c>
      <c r="B153" s="18">
        <v>0.20226648351648352</v>
      </c>
      <c r="C153" s="15" t="s">
        <v>113</v>
      </c>
      <c r="D153" s="18">
        <v>0.2040610599078341</v>
      </c>
    </row>
    <row r="154" spans="1:4" x14ac:dyDescent="0.25">
      <c r="A154" s="15" t="s">
        <v>293</v>
      </c>
      <c r="B154" s="18">
        <v>0.19162087912087913</v>
      </c>
      <c r="C154" s="14" t="s">
        <v>334</v>
      </c>
      <c r="D154" s="18">
        <v>0.19426843317972348</v>
      </c>
    </row>
    <row r="155" spans="1:4" x14ac:dyDescent="0.25">
      <c r="A155" s="14" t="s">
        <v>312</v>
      </c>
      <c r="B155" s="18">
        <v>0.18372252747252749</v>
      </c>
      <c r="C155" s="14" t="s">
        <v>287</v>
      </c>
      <c r="D155" s="18">
        <v>0.19311635944700459</v>
      </c>
    </row>
    <row r="156" spans="1:4" x14ac:dyDescent="0.25">
      <c r="A156" s="15" t="s">
        <v>22</v>
      </c>
      <c r="B156" s="18">
        <v>0.18372252747252749</v>
      </c>
      <c r="C156" s="15" t="s">
        <v>297</v>
      </c>
      <c r="D156" s="18">
        <v>0.19167626728110601</v>
      </c>
    </row>
    <row r="157" spans="1:4" x14ac:dyDescent="0.25">
      <c r="A157" s="15" t="s">
        <v>284</v>
      </c>
      <c r="B157" s="18">
        <v>0.17994505494505492</v>
      </c>
      <c r="C157" s="14" t="s">
        <v>333</v>
      </c>
      <c r="D157" s="18">
        <v>0.19124423963133635</v>
      </c>
    </row>
    <row r="158" spans="1:4" x14ac:dyDescent="0.25">
      <c r="A158" s="15" t="s">
        <v>326</v>
      </c>
      <c r="B158" s="18">
        <v>0.1789148351648352</v>
      </c>
      <c r="C158" s="14" t="s">
        <v>329</v>
      </c>
      <c r="D158" s="18">
        <v>0.18922811059907835</v>
      </c>
    </row>
    <row r="160" spans="1:4" x14ac:dyDescent="0.25">
      <c r="A160" t="s">
        <v>1039</v>
      </c>
    </row>
    <row r="161" spans="1:22" x14ac:dyDescent="0.25">
      <c r="A161" s="14" t="s">
        <v>1011</v>
      </c>
      <c r="B161" s="27">
        <v>6</v>
      </c>
    </row>
    <row r="162" spans="1:22" x14ac:dyDescent="0.25">
      <c r="A162" s="15" t="s">
        <v>1012</v>
      </c>
      <c r="B162" s="27">
        <v>24</v>
      </c>
    </row>
    <row r="165" spans="1:22" ht="18.75" x14ac:dyDescent="0.3">
      <c r="A165" s="7" t="s">
        <v>1040</v>
      </c>
    </row>
    <row r="167" spans="1:22" x14ac:dyDescent="0.25">
      <c r="A167" t="s">
        <v>486</v>
      </c>
      <c r="B167" t="s">
        <v>5</v>
      </c>
      <c r="C167" t="s">
        <v>487</v>
      </c>
      <c r="D167" t="s">
        <v>362</v>
      </c>
      <c r="F167" t="s">
        <v>486</v>
      </c>
      <c r="G167" t="s">
        <v>5</v>
      </c>
      <c r="H167" t="s">
        <v>488</v>
      </c>
      <c r="I167" t="s">
        <v>341</v>
      </c>
      <c r="K167" t="s">
        <v>486</v>
      </c>
      <c r="L167" t="s">
        <v>5</v>
      </c>
      <c r="M167" t="s">
        <v>490</v>
      </c>
      <c r="N167" t="s">
        <v>355</v>
      </c>
      <c r="P167" t="s">
        <v>486</v>
      </c>
      <c r="Q167" t="s">
        <v>5</v>
      </c>
      <c r="R167" t="s">
        <v>489</v>
      </c>
      <c r="S167" t="s">
        <v>341</v>
      </c>
    </row>
    <row r="168" spans="1:22" x14ac:dyDescent="0.25">
      <c r="A168" s="30" t="s">
        <v>1020</v>
      </c>
      <c r="B168" t="s">
        <v>1034</v>
      </c>
      <c r="C168" s="30" t="s">
        <v>1020</v>
      </c>
      <c r="D168" t="s">
        <v>1034</v>
      </c>
      <c r="F168" s="30" t="s">
        <v>1020</v>
      </c>
      <c r="G168" t="s">
        <v>1034</v>
      </c>
      <c r="H168" s="30" t="s">
        <v>1020</v>
      </c>
      <c r="I168" t="s">
        <v>1034</v>
      </c>
      <c r="K168" s="30" t="s">
        <v>1020</v>
      </c>
      <c r="L168" t="s">
        <v>1034</v>
      </c>
      <c r="M168" s="30" t="s">
        <v>1020</v>
      </c>
      <c r="N168" t="s">
        <v>1034</v>
      </c>
      <c r="P168" s="30" t="s">
        <v>1020</v>
      </c>
      <c r="Q168" t="s">
        <v>1034</v>
      </c>
      <c r="R168" s="30" t="s">
        <v>1020</v>
      </c>
      <c r="S168" t="s">
        <v>1034</v>
      </c>
    </row>
    <row r="169" spans="1:22" x14ac:dyDescent="0.25">
      <c r="A169" s="15" t="s">
        <v>8</v>
      </c>
      <c r="B169" s="2">
        <v>0.689569536423841</v>
      </c>
      <c r="C169" s="15" t="s">
        <v>332</v>
      </c>
      <c r="D169" s="2">
        <v>0.65310627562283186</v>
      </c>
      <c r="F169" s="15" t="s">
        <v>8</v>
      </c>
      <c r="G169" s="2">
        <v>0.689569536423841</v>
      </c>
      <c r="H169" s="15" t="s">
        <v>291</v>
      </c>
      <c r="I169" s="2">
        <v>0.64088869899594103</v>
      </c>
      <c r="K169" s="15" t="s">
        <v>8</v>
      </c>
      <c r="L169" s="2">
        <v>0.689569536423841</v>
      </c>
      <c r="M169" s="15" t="s">
        <v>294</v>
      </c>
      <c r="N169" s="2">
        <v>0.82781456953642385</v>
      </c>
      <c r="P169" s="15" t="s">
        <v>8</v>
      </c>
      <c r="Q169" s="2">
        <v>0.689569536423841</v>
      </c>
      <c r="R169" s="15" t="s">
        <v>313</v>
      </c>
      <c r="S169" s="2">
        <v>0.63747062593462922</v>
      </c>
      <c r="V169" s="2"/>
    </row>
    <row r="170" spans="1:22" x14ac:dyDescent="0.25">
      <c r="A170" s="15" t="s">
        <v>9</v>
      </c>
      <c r="B170" s="2">
        <v>0.53518211920529801</v>
      </c>
      <c r="C170" s="15" t="s">
        <v>309</v>
      </c>
      <c r="D170" s="2">
        <v>0.57395143487858713</v>
      </c>
      <c r="F170" s="15" t="s">
        <v>9</v>
      </c>
      <c r="G170" s="2">
        <v>0.53518211920529801</v>
      </c>
      <c r="H170" s="15" t="s">
        <v>316</v>
      </c>
      <c r="I170" s="2">
        <v>0.45545823541978203</v>
      </c>
      <c r="K170" s="15" t="s">
        <v>9</v>
      </c>
      <c r="L170" s="2">
        <v>0.53518211920529801</v>
      </c>
      <c r="M170" s="15" t="s">
        <v>303</v>
      </c>
      <c r="N170" s="2">
        <v>0.45517065715741212</v>
      </c>
      <c r="P170" s="15" t="s">
        <v>9</v>
      </c>
      <c r="Q170" s="2">
        <v>0.53518211920529801</v>
      </c>
      <c r="R170" s="15" t="s">
        <v>324</v>
      </c>
      <c r="S170" s="2">
        <v>0.52659688100833157</v>
      </c>
      <c r="V170" s="2"/>
    </row>
    <row r="171" spans="1:22" x14ac:dyDescent="0.25">
      <c r="A171" s="15" t="s">
        <v>10</v>
      </c>
      <c r="B171" s="2">
        <v>0.50393211920529801</v>
      </c>
      <c r="C171" s="15" t="s">
        <v>308</v>
      </c>
      <c r="D171" s="2">
        <v>0.39514348785871961</v>
      </c>
      <c r="F171" s="15" t="s">
        <v>10</v>
      </c>
      <c r="G171" s="2">
        <v>0.50393211920529801</v>
      </c>
      <c r="H171" s="15" t="s">
        <v>315</v>
      </c>
      <c r="I171" s="2">
        <v>0.41166417432172614</v>
      </c>
      <c r="K171" s="15" t="s">
        <v>10</v>
      </c>
      <c r="L171" s="2">
        <v>0.50393211920529801</v>
      </c>
      <c r="M171" s="15" t="s">
        <v>306</v>
      </c>
      <c r="N171" s="2">
        <v>0.41569026999490577</v>
      </c>
      <c r="P171" s="15" t="s">
        <v>10</v>
      </c>
      <c r="Q171" s="2">
        <v>0.50393211920529801</v>
      </c>
      <c r="R171" s="15" t="s">
        <v>320</v>
      </c>
      <c r="S171" s="2">
        <v>0.44392223883785514</v>
      </c>
      <c r="V171" s="2"/>
    </row>
    <row r="172" spans="1:22" x14ac:dyDescent="0.25">
      <c r="A172" s="15" t="s">
        <v>11</v>
      </c>
      <c r="B172" s="2">
        <v>0.45943708609271522</v>
      </c>
      <c r="C172" s="15" t="s">
        <v>250</v>
      </c>
      <c r="D172" s="2">
        <v>0.35162409334594769</v>
      </c>
      <c r="F172" s="15" t="s">
        <v>11</v>
      </c>
      <c r="G172" s="2">
        <v>0.45943708609271522</v>
      </c>
      <c r="H172" s="15" t="s">
        <v>299</v>
      </c>
      <c r="I172" s="2">
        <v>0.40269173253578294</v>
      </c>
      <c r="K172" s="15" t="s">
        <v>11</v>
      </c>
      <c r="L172" s="2">
        <v>0.45943708609271522</v>
      </c>
      <c r="M172" s="15" t="s">
        <v>220</v>
      </c>
      <c r="N172" s="2">
        <v>0.38614365766683645</v>
      </c>
      <c r="P172" s="15" t="s">
        <v>11</v>
      </c>
      <c r="Q172" s="2">
        <v>0.45943708609271522</v>
      </c>
      <c r="R172" s="15" t="s">
        <v>278</v>
      </c>
      <c r="S172" s="2">
        <v>0.36466566972869047</v>
      </c>
      <c r="V172" s="2"/>
    </row>
    <row r="173" spans="1:22" x14ac:dyDescent="0.25">
      <c r="A173" s="15" t="s">
        <v>13</v>
      </c>
      <c r="B173" s="2">
        <v>0.43004966887417218</v>
      </c>
      <c r="C173" s="15" t="s">
        <v>319</v>
      </c>
      <c r="D173" s="2">
        <v>0.33711762850835697</v>
      </c>
      <c r="F173" s="15" t="s">
        <v>13</v>
      </c>
      <c r="G173" s="2">
        <v>0.43004966887417218</v>
      </c>
      <c r="H173" s="15" t="s">
        <v>304</v>
      </c>
      <c r="I173" s="2">
        <v>0.3877376628925443</v>
      </c>
      <c r="K173" s="15" t="s">
        <v>13</v>
      </c>
      <c r="L173" s="2">
        <v>0.43004966887417218</v>
      </c>
      <c r="M173" s="15" t="s">
        <v>248</v>
      </c>
      <c r="N173" s="2">
        <v>0.38359653591441678</v>
      </c>
      <c r="P173" s="15" t="s">
        <v>13</v>
      </c>
      <c r="Q173" s="2">
        <v>0.43004966887417218</v>
      </c>
      <c r="R173" s="15" t="s">
        <v>296</v>
      </c>
      <c r="S173" s="2">
        <v>0.31916257209997861</v>
      </c>
      <c r="V173" s="2"/>
    </row>
    <row r="174" spans="1:22" x14ac:dyDescent="0.25">
      <c r="A174" s="15" t="s">
        <v>12</v>
      </c>
      <c r="B174" s="2">
        <v>0.40273178807947019</v>
      </c>
      <c r="C174" s="14" t="s">
        <v>23</v>
      </c>
      <c r="D174" s="2">
        <v>0.33554083885209707</v>
      </c>
      <c r="F174" s="15" t="s">
        <v>12</v>
      </c>
      <c r="G174" s="2">
        <v>0.40273178807947019</v>
      </c>
      <c r="H174" s="15" t="s">
        <v>300</v>
      </c>
      <c r="I174" s="2">
        <v>0.37534714804528951</v>
      </c>
      <c r="K174" s="15" t="s">
        <v>12</v>
      </c>
      <c r="L174" s="2">
        <v>0.40273178807947019</v>
      </c>
      <c r="M174" s="15" t="s">
        <v>111</v>
      </c>
      <c r="N174" s="2">
        <v>0.35965359144167086</v>
      </c>
      <c r="P174" s="15" t="s">
        <v>12</v>
      </c>
      <c r="Q174" s="2">
        <v>0.40273178807947019</v>
      </c>
      <c r="R174" s="15" t="s">
        <v>271</v>
      </c>
      <c r="S174" s="2">
        <v>0.3133945738090152</v>
      </c>
      <c r="V174" s="2"/>
    </row>
    <row r="175" spans="1:22" x14ac:dyDescent="0.25">
      <c r="A175" s="15" t="s">
        <v>16</v>
      </c>
      <c r="B175" s="2">
        <v>0.39879966887417218</v>
      </c>
      <c r="C175" s="15" t="s">
        <v>268</v>
      </c>
      <c r="D175" s="2">
        <v>0.33175654367707352</v>
      </c>
      <c r="F175" s="15" t="s">
        <v>16</v>
      </c>
      <c r="G175" s="2">
        <v>0.39879966887417218</v>
      </c>
      <c r="H175" s="15" t="s">
        <v>323</v>
      </c>
      <c r="I175" s="2">
        <v>0.34714804528946802</v>
      </c>
      <c r="K175" s="15" t="s">
        <v>16</v>
      </c>
      <c r="L175" s="2">
        <v>0.39879966887417218</v>
      </c>
      <c r="M175" s="15" t="s">
        <v>200</v>
      </c>
      <c r="N175" s="2">
        <v>0.35838003056546097</v>
      </c>
      <c r="P175" s="15" t="s">
        <v>16</v>
      </c>
      <c r="Q175" s="2">
        <v>0.39879966887417218</v>
      </c>
      <c r="R175" s="15" t="s">
        <v>312</v>
      </c>
      <c r="S175" s="2">
        <v>0.30249946592608423</v>
      </c>
      <c r="V175" s="2"/>
    </row>
    <row r="176" spans="1:22" x14ac:dyDescent="0.25">
      <c r="A176" s="15" t="s">
        <v>15</v>
      </c>
      <c r="B176" s="2">
        <v>0.36403145695364236</v>
      </c>
      <c r="C176" s="15" t="s">
        <v>241</v>
      </c>
      <c r="D176" s="2">
        <v>0.32134973194575844</v>
      </c>
      <c r="F176" s="15" t="s">
        <v>15</v>
      </c>
      <c r="G176" s="2">
        <v>0.36403145695364236</v>
      </c>
      <c r="H176" s="15" t="s">
        <v>335</v>
      </c>
      <c r="I176" s="2">
        <v>0.3469344157231361</v>
      </c>
      <c r="K176" s="15" t="s">
        <v>15</v>
      </c>
      <c r="L176" s="2">
        <v>0.36403145695364236</v>
      </c>
      <c r="M176" s="15" t="s">
        <v>320</v>
      </c>
      <c r="N176" s="2">
        <v>0.35583290881304125</v>
      </c>
      <c r="P176" s="15" t="s">
        <v>15</v>
      </c>
      <c r="Q176" s="2">
        <v>0.36403145695364236</v>
      </c>
      <c r="R176" s="15" t="s">
        <v>317</v>
      </c>
      <c r="S176" s="2">
        <v>0.28925443281350144</v>
      </c>
      <c r="V176" s="2"/>
    </row>
    <row r="177" spans="1:22" x14ac:dyDescent="0.25">
      <c r="A177" s="14" t="s">
        <v>23</v>
      </c>
      <c r="B177" s="2">
        <v>0.35637417218543044</v>
      </c>
      <c r="C177" s="15" t="s">
        <v>314</v>
      </c>
      <c r="D177" s="2">
        <v>0.31851151056449073</v>
      </c>
      <c r="F177" s="15" t="s">
        <v>23</v>
      </c>
      <c r="G177" s="2">
        <v>0.35637417218543044</v>
      </c>
      <c r="H177" s="15" t="s">
        <v>328</v>
      </c>
      <c r="I177" s="2">
        <v>0.3057039094210639</v>
      </c>
      <c r="K177" s="14" t="s">
        <v>23</v>
      </c>
      <c r="L177" s="2">
        <v>0.35637417218543044</v>
      </c>
      <c r="M177" s="15" t="s">
        <v>321</v>
      </c>
      <c r="N177" s="2">
        <v>0.35048395313295977</v>
      </c>
      <c r="P177" s="14" t="s">
        <v>23</v>
      </c>
      <c r="Q177" s="2">
        <v>0.35637417218543044</v>
      </c>
      <c r="R177" s="15" t="s">
        <v>315</v>
      </c>
      <c r="S177" s="2">
        <v>0.28263191625721001</v>
      </c>
      <c r="V177" s="2"/>
    </row>
    <row r="178" spans="1:22" x14ac:dyDescent="0.25">
      <c r="A178" s="15" t="s">
        <v>17</v>
      </c>
      <c r="B178" s="2">
        <v>0.3439569536423841</v>
      </c>
      <c r="C178" s="15" t="s">
        <v>122</v>
      </c>
      <c r="D178" s="2">
        <v>0.30810469883317565</v>
      </c>
      <c r="F178" s="15" t="s">
        <v>17</v>
      </c>
      <c r="G178" s="2">
        <v>0.3439569536423841</v>
      </c>
      <c r="H178" s="15" t="s">
        <v>267</v>
      </c>
      <c r="I178" s="2">
        <v>0.24311044648579361</v>
      </c>
      <c r="K178" s="15" t="s">
        <v>17</v>
      </c>
      <c r="L178" s="2">
        <v>0.3439569536423841</v>
      </c>
      <c r="M178" s="15" t="s">
        <v>77</v>
      </c>
      <c r="N178" s="2">
        <v>0.32908813041263374</v>
      </c>
      <c r="P178" s="15" t="s">
        <v>17</v>
      </c>
      <c r="Q178" s="2">
        <v>0.3439569536423841</v>
      </c>
      <c r="R178" s="15" t="s">
        <v>263</v>
      </c>
      <c r="S178" s="2">
        <v>0.2687459944456313</v>
      </c>
      <c r="V178" s="2"/>
    </row>
    <row r="179" spans="1:22" x14ac:dyDescent="0.25">
      <c r="A179" s="14" t="s">
        <v>14</v>
      </c>
      <c r="B179" s="2">
        <v>0.33940397350993379</v>
      </c>
      <c r="C179" s="15" t="s">
        <v>274</v>
      </c>
      <c r="D179" s="2">
        <v>0.27499211605171869</v>
      </c>
      <c r="F179" s="15" t="s">
        <v>14</v>
      </c>
      <c r="G179" s="2">
        <v>0.33940397350993379</v>
      </c>
      <c r="H179" s="15" t="s">
        <v>254</v>
      </c>
      <c r="I179" s="2">
        <v>0.24311044648579361</v>
      </c>
      <c r="K179" s="15" t="s">
        <v>14</v>
      </c>
      <c r="L179" s="2">
        <v>0.33940397350993379</v>
      </c>
      <c r="M179" s="15" t="s">
        <v>310</v>
      </c>
      <c r="N179" s="2">
        <v>0.31864493122771265</v>
      </c>
      <c r="P179" s="15" t="s">
        <v>14</v>
      </c>
      <c r="Q179" s="2">
        <v>0.33940397350993379</v>
      </c>
      <c r="R179" s="15" t="s">
        <v>246</v>
      </c>
      <c r="S179" s="2">
        <v>0.2563554795983764</v>
      </c>
      <c r="V179" s="2"/>
    </row>
    <row r="180" spans="1:22" x14ac:dyDescent="0.25">
      <c r="A180" s="15" t="s">
        <v>24</v>
      </c>
      <c r="B180" s="2">
        <v>0.32967715231788081</v>
      </c>
      <c r="C180" s="15" t="s">
        <v>310</v>
      </c>
      <c r="D180" s="2">
        <v>0.26553137811415961</v>
      </c>
      <c r="F180" s="15" t="s">
        <v>24</v>
      </c>
      <c r="G180" s="2">
        <v>0.32967715231788081</v>
      </c>
      <c r="H180" s="15" t="s">
        <v>333</v>
      </c>
      <c r="I180" s="2">
        <v>0.24033326212347783</v>
      </c>
      <c r="K180" s="15" t="s">
        <v>24</v>
      </c>
      <c r="L180" s="2">
        <v>0.32967715231788081</v>
      </c>
      <c r="M180" s="15" t="s">
        <v>287</v>
      </c>
      <c r="N180" s="2">
        <v>0.31456953642384106</v>
      </c>
      <c r="P180" s="15" t="s">
        <v>24</v>
      </c>
      <c r="Q180" s="2">
        <v>0.32967715231788081</v>
      </c>
      <c r="R180" s="15" t="s">
        <v>290</v>
      </c>
      <c r="S180" s="2">
        <v>0.25379192480239265</v>
      </c>
      <c r="V180" s="2"/>
    </row>
    <row r="181" spans="1:22" x14ac:dyDescent="0.25">
      <c r="A181" s="14" t="s">
        <v>21</v>
      </c>
      <c r="B181" s="2">
        <v>0.32512417218543044</v>
      </c>
      <c r="C181" s="15" t="s">
        <v>318</v>
      </c>
      <c r="D181" s="2">
        <v>0.26426994638915169</v>
      </c>
      <c r="F181" s="15" t="s">
        <v>21</v>
      </c>
      <c r="G181" s="2">
        <v>0.32512417218543044</v>
      </c>
      <c r="H181" s="15" t="s">
        <v>270</v>
      </c>
      <c r="I181" s="2">
        <v>0.22986541337321084</v>
      </c>
      <c r="K181" s="15" t="s">
        <v>21</v>
      </c>
      <c r="L181" s="2">
        <v>0.32512417218543044</v>
      </c>
      <c r="M181" s="15" t="s">
        <v>330</v>
      </c>
      <c r="N181" s="2">
        <v>0.28298522669383597</v>
      </c>
      <c r="P181" s="15" t="s">
        <v>21</v>
      </c>
      <c r="Q181" s="2">
        <v>0.32512417218543044</v>
      </c>
      <c r="R181" s="15" t="s">
        <v>327</v>
      </c>
      <c r="S181" s="2">
        <v>0.24460585345011748</v>
      </c>
      <c r="V181" s="2"/>
    </row>
    <row r="182" spans="1:22" x14ac:dyDescent="0.25">
      <c r="A182" s="15" t="s">
        <v>20</v>
      </c>
      <c r="B182" s="2">
        <v>0.28704470198675497</v>
      </c>
      <c r="C182" s="15" t="s">
        <v>331</v>
      </c>
      <c r="D182" s="2">
        <v>0.23746452223273418</v>
      </c>
      <c r="F182" s="15" t="s">
        <v>20</v>
      </c>
      <c r="G182" s="2">
        <v>0.28704470198675497</v>
      </c>
      <c r="H182" s="15" t="s">
        <v>264</v>
      </c>
      <c r="I182" s="2">
        <v>0.22986541337321084</v>
      </c>
      <c r="K182" s="15" t="s">
        <v>20</v>
      </c>
      <c r="L182" s="2">
        <v>0.28704470198675497</v>
      </c>
      <c r="M182" s="15" t="s">
        <v>38</v>
      </c>
      <c r="N182" s="2">
        <v>0.26948548140601125</v>
      </c>
      <c r="P182" s="15" t="s">
        <v>20</v>
      </c>
      <c r="Q182" s="2">
        <v>0.28704470198675497</v>
      </c>
      <c r="R182" s="15" t="s">
        <v>262</v>
      </c>
      <c r="S182" s="2">
        <v>0.22986541337321084</v>
      </c>
      <c r="V182" s="2"/>
    </row>
    <row r="183" spans="1:22" x14ac:dyDescent="0.25">
      <c r="A183" s="15" t="s">
        <v>18</v>
      </c>
      <c r="B183" s="2">
        <v>0.2822847682119205</v>
      </c>
      <c r="C183" s="15" t="s">
        <v>305</v>
      </c>
      <c r="D183" s="2">
        <v>0.23399558498896245</v>
      </c>
      <c r="F183" s="15" t="s">
        <v>18</v>
      </c>
      <c r="G183" s="2">
        <v>0.2822847682119205</v>
      </c>
      <c r="H183" s="15" t="s">
        <v>259</v>
      </c>
      <c r="I183" s="2">
        <v>0.21747489852595603</v>
      </c>
      <c r="K183" s="15" t="s">
        <v>18</v>
      </c>
      <c r="L183" s="2">
        <v>0.2822847682119205</v>
      </c>
      <c r="M183" s="15" t="s">
        <v>243</v>
      </c>
      <c r="N183" s="2">
        <v>0.26541008660213961</v>
      </c>
      <c r="P183" s="15" t="s">
        <v>18</v>
      </c>
      <c r="Q183" s="2">
        <v>0.2822847682119205</v>
      </c>
      <c r="R183" s="15" t="s">
        <v>292</v>
      </c>
      <c r="S183" s="2">
        <v>0.22730185857722709</v>
      </c>
      <c r="V183" s="2"/>
    </row>
    <row r="184" spans="1:22" x14ac:dyDescent="0.25">
      <c r="A184" s="15" t="s">
        <v>34</v>
      </c>
      <c r="B184" s="2">
        <v>0.27959437086092714</v>
      </c>
      <c r="C184" s="15" t="s">
        <v>323</v>
      </c>
      <c r="D184" s="2">
        <v>0.22579627877641123</v>
      </c>
      <c r="F184" s="15" t="s">
        <v>34</v>
      </c>
      <c r="G184" s="2">
        <v>0.27959437086092714</v>
      </c>
      <c r="H184" s="15" t="s">
        <v>317</v>
      </c>
      <c r="I184" s="2">
        <v>0.19248023926511432</v>
      </c>
      <c r="K184" s="15" t="s">
        <v>34</v>
      </c>
      <c r="L184" s="2">
        <v>0.27959437086092714</v>
      </c>
      <c r="M184" s="15" t="s">
        <v>333</v>
      </c>
      <c r="N184" s="2">
        <v>0.25522159959246049</v>
      </c>
      <c r="P184" s="15" t="s">
        <v>34</v>
      </c>
      <c r="Q184" s="2">
        <v>0.27959437086092714</v>
      </c>
      <c r="R184" s="15" t="s">
        <v>256</v>
      </c>
      <c r="S184" s="2">
        <v>0.21576586199530018</v>
      </c>
      <c r="V184" s="2"/>
    </row>
    <row r="185" spans="1:22" x14ac:dyDescent="0.25">
      <c r="A185" s="15" t="s">
        <v>19</v>
      </c>
      <c r="B185" s="2">
        <v>0.27566225165562913</v>
      </c>
      <c r="C185" s="15" t="s">
        <v>257</v>
      </c>
      <c r="D185" s="2">
        <v>0.21286660359508042</v>
      </c>
      <c r="F185" s="15" t="s">
        <v>19</v>
      </c>
      <c r="G185" s="2">
        <v>0.27566225165562913</v>
      </c>
      <c r="H185" s="15" t="s">
        <v>302</v>
      </c>
      <c r="I185" s="2">
        <v>0.19013031403546249</v>
      </c>
      <c r="K185" s="15" t="s">
        <v>19</v>
      </c>
      <c r="L185" s="2">
        <v>0.27566225165562913</v>
      </c>
      <c r="M185" s="15" t="s">
        <v>49</v>
      </c>
      <c r="N185" s="2">
        <v>0.24834437086092714</v>
      </c>
      <c r="P185" s="15" t="s">
        <v>19</v>
      </c>
      <c r="Q185" s="2">
        <v>0.27566225165562913</v>
      </c>
      <c r="R185" s="15" t="s">
        <v>239</v>
      </c>
      <c r="S185" s="2">
        <v>0.20508438367870113</v>
      </c>
      <c r="V185" s="2"/>
    </row>
    <row r="186" spans="1:22" x14ac:dyDescent="0.25">
      <c r="A186" s="15" t="s">
        <v>29</v>
      </c>
      <c r="B186" s="2">
        <v>0.26345198675496689</v>
      </c>
      <c r="C186" s="14" t="s">
        <v>14</v>
      </c>
      <c r="D186" s="2">
        <v>0.20845159255755286</v>
      </c>
      <c r="F186" s="15" t="s">
        <v>29</v>
      </c>
      <c r="G186" s="2">
        <v>0.26345198675496689</v>
      </c>
      <c r="H186" s="15" t="s">
        <v>319</v>
      </c>
      <c r="I186" s="2">
        <v>0.18350779747917112</v>
      </c>
      <c r="K186" s="15" t="s">
        <v>29</v>
      </c>
      <c r="L186" s="2">
        <v>0.26345198675496689</v>
      </c>
      <c r="M186" s="15" t="s">
        <v>334</v>
      </c>
      <c r="N186" s="2">
        <v>0.24070300560366781</v>
      </c>
      <c r="P186" s="15" t="s">
        <v>29</v>
      </c>
      <c r="Q186" s="2">
        <v>0.26345198675496689</v>
      </c>
      <c r="R186" s="15" t="s">
        <v>288</v>
      </c>
      <c r="S186" s="2">
        <v>0.20252082888271739</v>
      </c>
      <c r="V186" s="2"/>
    </row>
    <row r="187" spans="1:22" x14ac:dyDescent="0.25">
      <c r="A187" s="15" t="s">
        <v>28</v>
      </c>
      <c r="B187" s="2">
        <v>0.25413907284768211</v>
      </c>
      <c r="C187" s="15" t="s">
        <v>327</v>
      </c>
      <c r="D187" s="2">
        <v>0.20466729738252915</v>
      </c>
      <c r="F187" s="15" t="s">
        <v>28</v>
      </c>
      <c r="G187" s="2">
        <v>0.25413907284768211</v>
      </c>
      <c r="H187" s="15" t="s">
        <v>279</v>
      </c>
      <c r="I187" s="2">
        <v>0.16534928434095278</v>
      </c>
      <c r="K187" s="15" t="s">
        <v>28</v>
      </c>
      <c r="L187" s="2">
        <v>0.25413907284768211</v>
      </c>
      <c r="M187" s="15" t="s">
        <v>258</v>
      </c>
      <c r="N187" s="2">
        <v>0.21370351502801832</v>
      </c>
      <c r="P187" s="15" t="s">
        <v>28</v>
      </c>
      <c r="Q187" s="2">
        <v>0.25413907284768211</v>
      </c>
      <c r="R187" s="15" t="s">
        <v>245</v>
      </c>
      <c r="S187" s="2">
        <v>0.19183935056611834</v>
      </c>
      <c r="V187" s="2"/>
    </row>
    <row r="188" spans="1:22" x14ac:dyDescent="0.25">
      <c r="A188" s="15" t="s">
        <v>22</v>
      </c>
      <c r="B188" s="2">
        <v>0.2502069536423841</v>
      </c>
      <c r="C188" s="15" t="s">
        <v>31</v>
      </c>
      <c r="D188" s="2">
        <v>0.20435193945127716</v>
      </c>
      <c r="F188" s="15" t="s">
        <v>22</v>
      </c>
      <c r="G188" s="2">
        <v>0.2502069536423841</v>
      </c>
      <c r="H188" s="15" t="s">
        <v>244</v>
      </c>
      <c r="I188" s="2">
        <v>0.15381328775902584</v>
      </c>
      <c r="K188" s="14" t="s">
        <v>22</v>
      </c>
      <c r="L188" s="2">
        <v>0.2502069536423841</v>
      </c>
      <c r="M188" s="15" t="s">
        <v>121</v>
      </c>
      <c r="N188" s="2">
        <v>0.20835455934793684</v>
      </c>
      <c r="P188" s="15" t="s">
        <v>22</v>
      </c>
      <c r="Q188" s="2">
        <v>0.2502069536423841</v>
      </c>
      <c r="R188" s="15" t="s">
        <v>335</v>
      </c>
      <c r="S188" s="2">
        <v>0.18564409314249097</v>
      </c>
      <c r="V188" s="2"/>
    </row>
    <row r="189" spans="1:22" x14ac:dyDescent="0.25">
      <c r="A189" s="15" t="s">
        <v>31</v>
      </c>
      <c r="B189" s="2">
        <v>0.24006622516556286</v>
      </c>
      <c r="C189" s="15" t="s">
        <v>233</v>
      </c>
      <c r="D189" s="2">
        <v>0.19836013875748973</v>
      </c>
      <c r="F189" s="15" t="s">
        <v>31</v>
      </c>
      <c r="G189" s="2">
        <v>0.24006622516556286</v>
      </c>
      <c r="H189" s="15" t="s">
        <v>322</v>
      </c>
      <c r="I189" s="2">
        <v>0.14868617816705831</v>
      </c>
      <c r="K189" s="15" t="s">
        <v>31</v>
      </c>
      <c r="L189" s="2">
        <v>0.24006622516556286</v>
      </c>
      <c r="M189" s="15" t="s">
        <v>286</v>
      </c>
      <c r="N189" s="2">
        <v>0.20708099847172695</v>
      </c>
      <c r="P189" s="15" t="s">
        <v>31</v>
      </c>
      <c r="Q189" s="2">
        <v>0.24006622516556286</v>
      </c>
      <c r="R189" s="15" t="s">
        <v>213</v>
      </c>
      <c r="S189" s="2">
        <v>0.18521683400982697</v>
      </c>
      <c r="V189" s="2"/>
    </row>
    <row r="190" spans="1:22" x14ac:dyDescent="0.25">
      <c r="A190" s="14" t="s">
        <v>46</v>
      </c>
      <c r="B190" s="2">
        <v>0.23716887417218541</v>
      </c>
      <c r="C190" s="14" t="s">
        <v>21</v>
      </c>
      <c r="D190" s="2">
        <v>0.19268369599495427</v>
      </c>
      <c r="F190" s="15" t="s">
        <v>46</v>
      </c>
      <c r="G190" s="2">
        <v>0.23716887417218541</v>
      </c>
      <c r="H190" s="15" t="s">
        <v>54</v>
      </c>
      <c r="I190" s="2">
        <v>0.14548173467207859</v>
      </c>
      <c r="K190" s="15" t="s">
        <v>46</v>
      </c>
      <c r="L190" s="2">
        <v>0.23716887417218541</v>
      </c>
      <c r="M190" s="15" t="s">
        <v>212</v>
      </c>
      <c r="N190" s="2">
        <v>0.19638308711156394</v>
      </c>
      <c r="P190" s="15" t="s">
        <v>46</v>
      </c>
      <c r="Q190" s="2">
        <v>0.23716887417218541</v>
      </c>
      <c r="R190" s="15" t="s">
        <v>330</v>
      </c>
      <c r="S190" s="2">
        <v>0.17752616962187562</v>
      </c>
      <c r="V190" s="2"/>
    </row>
    <row r="191" spans="1:22" x14ac:dyDescent="0.25">
      <c r="A191" s="15" t="s">
        <v>25</v>
      </c>
      <c r="B191" s="2">
        <v>0.22475165562913907</v>
      </c>
      <c r="C191" s="15" t="s">
        <v>273</v>
      </c>
      <c r="D191" s="2">
        <v>0.18511510564490696</v>
      </c>
      <c r="F191" s="15" t="s">
        <v>25</v>
      </c>
      <c r="G191" s="2">
        <v>0.22475165562913907</v>
      </c>
      <c r="H191" s="15" t="s">
        <v>293</v>
      </c>
      <c r="I191" s="2">
        <v>0.14462721640675072</v>
      </c>
      <c r="K191" s="15" t="s">
        <v>25</v>
      </c>
      <c r="L191" s="2">
        <v>0.22475165562913907</v>
      </c>
      <c r="M191" s="15" t="s">
        <v>326</v>
      </c>
      <c r="N191" s="2">
        <v>0.195618950585838</v>
      </c>
      <c r="P191" s="15" t="s">
        <v>25</v>
      </c>
      <c r="Q191" s="2">
        <v>0.22475165562913907</v>
      </c>
      <c r="R191" s="15" t="s">
        <v>328</v>
      </c>
      <c r="S191" s="2">
        <v>0.17667165135654778</v>
      </c>
      <c r="V191" s="2"/>
    </row>
    <row r="192" spans="1:22" x14ac:dyDescent="0.25">
      <c r="A192" s="15" t="s">
        <v>26</v>
      </c>
      <c r="B192" s="2">
        <v>0.22164735099337748</v>
      </c>
      <c r="C192" s="15" t="s">
        <v>283</v>
      </c>
      <c r="D192" s="2">
        <v>0.18511510564490696</v>
      </c>
      <c r="F192" s="15" t="s">
        <v>26</v>
      </c>
      <c r="G192" s="2">
        <v>0.22164735099337748</v>
      </c>
      <c r="H192" s="15" t="s">
        <v>312</v>
      </c>
      <c r="I192" s="2">
        <v>0.14120914334543905</v>
      </c>
      <c r="K192" s="15" t="s">
        <v>26</v>
      </c>
      <c r="L192" s="2">
        <v>0.22164735099337748</v>
      </c>
      <c r="M192" s="15" t="s">
        <v>322</v>
      </c>
      <c r="N192" s="2">
        <v>0.18466632705043301</v>
      </c>
      <c r="P192" s="15" t="s">
        <v>26</v>
      </c>
      <c r="Q192" s="2">
        <v>0.22164735099337748</v>
      </c>
      <c r="R192" s="15" t="s">
        <v>297</v>
      </c>
      <c r="S192" s="2">
        <v>0.16107669301431321</v>
      </c>
      <c r="V192" s="2"/>
    </row>
    <row r="193" spans="1:22" x14ac:dyDescent="0.25">
      <c r="A193" s="15" t="s">
        <v>27</v>
      </c>
      <c r="B193" s="2">
        <v>0.22164735099337748</v>
      </c>
      <c r="C193" s="15" t="s">
        <v>298</v>
      </c>
      <c r="D193" s="2">
        <v>0.17565436770734782</v>
      </c>
      <c r="F193" s="15" t="s">
        <v>27</v>
      </c>
      <c r="G193" s="2">
        <v>0.22164735099337748</v>
      </c>
      <c r="H193" s="15" t="s">
        <v>266</v>
      </c>
      <c r="I193" s="2">
        <v>0.13971373638111514</v>
      </c>
      <c r="K193" s="15" t="s">
        <v>27</v>
      </c>
      <c r="L193" s="2">
        <v>0.22164735099337748</v>
      </c>
      <c r="M193" s="15" t="s">
        <v>284</v>
      </c>
      <c r="N193" s="2">
        <v>0.18313805399898114</v>
      </c>
      <c r="P193" s="15" t="s">
        <v>27</v>
      </c>
      <c r="Q193" s="2">
        <v>0.22164735099337748</v>
      </c>
      <c r="R193" s="15" t="s">
        <v>248</v>
      </c>
      <c r="S193" s="2">
        <v>0.15530869472334971</v>
      </c>
      <c r="V193" s="2"/>
    </row>
    <row r="194" spans="1:22" x14ac:dyDescent="0.25">
      <c r="A194" s="15" t="s">
        <v>30</v>
      </c>
      <c r="B194" s="2">
        <v>0.20840231788079472</v>
      </c>
      <c r="C194" s="15" t="s">
        <v>282</v>
      </c>
      <c r="D194" s="2">
        <v>0.17313150425733204</v>
      </c>
      <c r="F194" s="15" t="s">
        <v>30</v>
      </c>
      <c r="G194" s="2">
        <v>0.20840231788079472</v>
      </c>
      <c r="H194" s="15" t="s">
        <v>311</v>
      </c>
      <c r="I194" s="2">
        <v>0.13629566331980347</v>
      </c>
      <c r="K194" s="15" t="s">
        <v>30</v>
      </c>
      <c r="L194" s="2">
        <v>0.20840231788079472</v>
      </c>
      <c r="M194" s="14" t="s">
        <v>307</v>
      </c>
      <c r="N194" s="2">
        <v>0.17931737137035153</v>
      </c>
      <c r="P194" s="15" t="s">
        <v>30</v>
      </c>
      <c r="Q194" s="2">
        <v>0.20840231788079472</v>
      </c>
      <c r="R194" s="15" t="s">
        <v>334</v>
      </c>
      <c r="S194" s="2">
        <v>0.15509506515701771</v>
      </c>
      <c r="V194" s="2"/>
    </row>
    <row r="195" spans="1:22" x14ac:dyDescent="0.25">
      <c r="A195" s="15" t="s">
        <v>32</v>
      </c>
      <c r="B195" s="2">
        <v>0.19039735099337748</v>
      </c>
      <c r="C195" s="15" t="s">
        <v>316</v>
      </c>
      <c r="D195" s="2">
        <v>0.17281614632608011</v>
      </c>
      <c r="F195" s="15" t="s">
        <v>32</v>
      </c>
      <c r="G195" s="2">
        <v>0.19039735099337748</v>
      </c>
      <c r="H195" s="15" t="s">
        <v>225</v>
      </c>
      <c r="I195" s="2">
        <v>0.1215552232428968</v>
      </c>
      <c r="K195" s="15" t="s">
        <v>32</v>
      </c>
      <c r="L195" s="2">
        <v>0.19039735099337748</v>
      </c>
      <c r="M195" s="15" t="s">
        <v>125</v>
      </c>
      <c r="N195" s="2">
        <v>0.16989302088639835</v>
      </c>
      <c r="P195" s="15" t="s">
        <v>32</v>
      </c>
      <c r="Q195" s="2">
        <v>0.19039735099337748</v>
      </c>
      <c r="R195" s="15" t="s">
        <v>227</v>
      </c>
      <c r="S195" s="2">
        <v>0.15381328775902584</v>
      </c>
      <c r="V195" s="2"/>
    </row>
    <row r="196" spans="1:22" x14ac:dyDescent="0.25">
      <c r="A196" s="15" t="s">
        <v>33</v>
      </c>
      <c r="B196" s="2">
        <v>0.18667218543046357</v>
      </c>
      <c r="C196" s="15" t="s">
        <v>276</v>
      </c>
      <c r="D196" s="2">
        <v>0.16903185115105643</v>
      </c>
      <c r="F196" s="15" t="s">
        <v>33</v>
      </c>
      <c r="G196" s="2">
        <v>0.18667218543046357</v>
      </c>
      <c r="H196" s="15" t="s">
        <v>295</v>
      </c>
      <c r="I196" s="2">
        <v>0.11279641102328564</v>
      </c>
      <c r="K196" s="15" t="s">
        <v>33</v>
      </c>
      <c r="L196" s="2">
        <v>0.18667218543046357</v>
      </c>
      <c r="M196" s="15" t="s">
        <v>329</v>
      </c>
      <c r="N196" s="2">
        <v>0.16887417218543044</v>
      </c>
      <c r="P196" s="15" t="s">
        <v>33</v>
      </c>
      <c r="Q196" s="2">
        <v>0.18667218543046357</v>
      </c>
      <c r="R196" s="15" t="s">
        <v>329</v>
      </c>
      <c r="S196" s="2">
        <v>0.15274513992736594</v>
      </c>
      <c r="V196" s="2"/>
    </row>
    <row r="197" spans="1:22" x14ac:dyDescent="0.25">
      <c r="A197" s="15" t="s">
        <v>35</v>
      </c>
      <c r="B197" s="2">
        <v>0.16576986754966888</v>
      </c>
      <c r="C197" s="14" t="s">
        <v>46</v>
      </c>
      <c r="D197" s="2">
        <v>0.16871649321980448</v>
      </c>
      <c r="F197" s="15" t="s">
        <v>35</v>
      </c>
      <c r="G197" s="2">
        <v>0.16576986754966888</v>
      </c>
      <c r="H197" s="15" t="s">
        <v>94</v>
      </c>
      <c r="I197" s="2">
        <v>0.10831019013031404</v>
      </c>
      <c r="K197" s="15" t="s">
        <v>35</v>
      </c>
      <c r="L197" s="2">
        <v>0.16576986754966888</v>
      </c>
      <c r="M197" s="14" t="s">
        <v>22</v>
      </c>
      <c r="N197" s="2">
        <v>0.16607233825776874</v>
      </c>
      <c r="P197" s="15" t="s">
        <v>35</v>
      </c>
      <c r="Q197" s="2">
        <v>0.16576986754966888</v>
      </c>
      <c r="R197" s="14" t="s">
        <v>307</v>
      </c>
      <c r="S197" s="2">
        <v>0.14954069643238627</v>
      </c>
      <c r="V197" s="2"/>
    </row>
    <row r="198" spans="1:22" x14ac:dyDescent="0.25">
      <c r="A198" s="15" t="s">
        <v>43</v>
      </c>
      <c r="B198" s="2">
        <v>0.15914735099337748</v>
      </c>
      <c r="C198" s="15" t="s">
        <v>247</v>
      </c>
      <c r="D198" s="2">
        <v>0.16240933459476503</v>
      </c>
      <c r="F198" s="15" t="s">
        <v>43</v>
      </c>
      <c r="G198" s="2">
        <v>0.15914735099337748</v>
      </c>
      <c r="H198" s="15" t="s">
        <v>81</v>
      </c>
      <c r="I198" s="2">
        <v>0.10745567186498611</v>
      </c>
      <c r="K198" s="15" t="s">
        <v>43</v>
      </c>
      <c r="L198" s="2">
        <v>0.15914735099337748</v>
      </c>
      <c r="M198" s="15" t="s">
        <v>293</v>
      </c>
      <c r="N198" s="2">
        <v>0.16199694345389712</v>
      </c>
      <c r="P198" s="15" t="s">
        <v>43</v>
      </c>
      <c r="Q198" s="2">
        <v>0.15914735099337748</v>
      </c>
      <c r="R198" s="15" t="s">
        <v>282</v>
      </c>
      <c r="S198" s="2">
        <v>0.14548173467207859</v>
      </c>
      <c r="V198" s="2"/>
    </row>
    <row r="200" spans="1:22" x14ac:dyDescent="0.25">
      <c r="A200" t="s">
        <v>1006</v>
      </c>
      <c r="B200" s="27"/>
      <c r="F200" t="s">
        <v>1007</v>
      </c>
      <c r="G200" s="27"/>
      <c r="K200" t="s">
        <v>1009</v>
      </c>
      <c r="L200" s="27"/>
      <c r="P200" t="s">
        <v>1008</v>
      </c>
      <c r="Q200" s="27"/>
    </row>
    <row r="201" spans="1:22" x14ac:dyDescent="0.25">
      <c r="A201" s="14" t="s">
        <v>1011</v>
      </c>
      <c r="B201" s="27">
        <v>4</v>
      </c>
      <c r="F201" s="14" t="s">
        <v>1011</v>
      </c>
      <c r="G201" s="27">
        <v>0</v>
      </c>
      <c r="K201" s="14" t="s">
        <v>1011</v>
      </c>
      <c r="L201" s="27">
        <v>2</v>
      </c>
      <c r="P201" s="14" t="s">
        <v>1011</v>
      </c>
      <c r="Q201" s="27">
        <v>1</v>
      </c>
    </row>
    <row r="202" spans="1:22" x14ac:dyDescent="0.25">
      <c r="A202" s="15" t="s">
        <v>1012</v>
      </c>
      <c r="B202" s="27">
        <v>26</v>
      </c>
      <c r="F202" s="15" t="s">
        <v>1012</v>
      </c>
      <c r="G202" s="27">
        <v>30</v>
      </c>
      <c r="K202" s="15" t="s">
        <v>1012</v>
      </c>
      <c r="L202" s="27">
        <v>28</v>
      </c>
      <c r="P202" s="15" t="s">
        <v>1012</v>
      </c>
      <c r="Q202" s="27">
        <v>29</v>
      </c>
    </row>
    <row r="204" spans="1:22" x14ac:dyDescent="0.25">
      <c r="A204" t="s">
        <v>487</v>
      </c>
      <c r="B204" t="s">
        <v>362</v>
      </c>
      <c r="C204" t="s">
        <v>488</v>
      </c>
      <c r="D204" t="s">
        <v>341</v>
      </c>
      <c r="F204" t="s">
        <v>487</v>
      </c>
      <c r="G204" t="s">
        <v>362</v>
      </c>
      <c r="H204" t="s">
        <v>490</v>
      </c>
      <c r="I204" t="s">
        <v>355</v>
      </c>
      <c r="K204" t="s">
        <v>487</v>
      </c>
      <c r="L204" t="s">
        <v>362</v>
      </c>
      <c r="M204" t="s">
        <v>489</v>
      </c>
      <c r="N204" t="s">
        <v>341</v>
      </c>
    </row>
    <row r="205" spans="1:22" x14ac:dyDescent="0.25">
      <c r="A205" s="30" t="s">
        <v>1020</v>
      </c>
      <c r="B205" t="s">
        <v>1034</v>
      </c>
      <c r="C205" s="30" t="s">
        <v>1020</v>
      </c>
      <c r="D205" t="s">
        <v>1034</v>
      </c>
      <c r="F205" s="30" t="s">
        <v>1020</v>
      </c>
      <c r="G205" t="s">
        <v>1034</v>
      </c>
      <c r="H205" s="30" t="s">
        <v>1020</v>
      </c>
      <c r="I205" t="s">
        <v>1034</v>
      </c>
      <c r="K205" s="30" t="s">
        <v>1020</v>
      </c>
      <c r="L205" t="s">
        <v>1034</v>
      </c>
      <c r="M205" s="30" t="s">
        <v>1020</v>
      </c>
      <c r="N205" t="s">
        <v>1034</v>
      </c>
    </row>
    <row r="206" spans="1:22" x14ac:dyDescent="0.25">
      <c r="A206" s="15" t="s">
        <v>332</v>
      </c>
      <c r="B206" s="2">
        <v>0.65310627562283186</v>
      </c>
      <c r="C206" s="15" t="s">
        <v>291</v>
      </c>
      <c r="D206" s="2">
        <v>0.64088869899594103</v>
      </c>
      <c r="F206" s="15" t="s">
        <v>332</v>
      </c>
      <c r="G206" s="2">
        <v>0.65310627562283186</v>
      </c>
      <c r="H206" s="15" t="s">
        <v>294</v>
      </c>
      <c r="I206" s="2">
        <v>0.82781456953642385</v>
      </c>
      <c r="K206" s="15" t="s">
        <v>332</v>
      </c>
      <c r="L206" s="2">
        <v>0.65310627562283186</v>
      </c>
      <c r="M206" s="15" t="s">
        <v>313</v>
      </c>
      <c r="N206" s="2">
        <v>0.63747062593462922</v>
      </c>
    </row>
    <row r="207" spans="1:22" x14ac:dyDescent="0.25">
      <c r="A207" s="15" t="s">
        <v>309</v>
      </c>
      <c r="B207" s="2">
        <v>0.57395143487858713</v>
      </c>
      <c r="C207" s="14" t="s">
        <v>316</v>
      </c>
      <c r="D207" s="2">
        <v>0.45545823541978203</v>
      </c>
      <c r="F207" s="15" t="s">
        <v>309</v>
      </c>
      <c r="G207" s="2">
        <v>0.57395143487858713</v>
      </c>
      <c r="H207" s="15" t="s">
        <v>303</v>
      </c>
      <c r="I207" s="2">
        <v>0.45517065715741212</v>
      </c>
      <c r="K207" s="15" t="s">
        <v>309</v>
      </c>
      <c r="L207" s="2">
        <v>0.57395143487858713</v>
      </c>
      <c r="M207" s="15" t="s">
        <v>324</v>
      </c>
      <c r="N207" s="2">
        <v>0.52659688100833157</v>
      </c>
    </row>
    <row r="208" spans="1:22" x14ac:dyDescent="0.25">
      <c r="A208" s="15" t="s">
        <v>308</v>
      </c>
      <c r="B208" s="2">
        <v>0.39514348785871961</v>
      </c>
      <c r="C208" s="15" t="s">
        <v>315</v>
      </c>
      <c r="D208" s="2">
        <v>0.41166417432172614</v>
      </c>
      <c r="F208" s="15" t="s">
        <v>308</v>
      </c>
      <c r="G208" s="2">
        <v>0.39514348785871961</v>
      </c>
      <c r="H208" s="15" t="s">
        <v>306</v>
      </c>
      <c r="I208" s="2">
        <v>0.41569026999490577</v>
      </c>
      <c r="K208" s="15" t="s">
        <v>308</v>
      </c>
      <c r="L208" s="2">
        <v>0.39514348785871961</v>
      </c>
      <c r="M208" s="14" t="s">
        <v>320</v>
      </c>
      <c r="N208" s="2">
        <v>0.44392223883785514</v>
      </c>
    </row>
    <row r="209" spans="1:14" x14ac:dyDescent="0.25">
      <c r="A209" s="15" t="s">
        <v>250</v>
      </c>
      <c r="B209" s="2">
        <v>0.35162409334594769</v>
      </c>
      <c r="C209" s="15" t="s">
        <v>299</v>
      </c>
      <c r="D209" s="2">
        <v>0.40269173253578294</v>
      </c>
      <c r="F209" s="15" t="s">
        <v>250</v>
      </c>
      <c r="G209" s="2">
        <v>0.35162409334594769</v>
      </c>
      <c r="H209" s="15" t="s">
        <v>220</v>
      </c>
      <c r="I209" s="2">
        <v>0.38614365766683645</v>
      </c>
      <c r="K209" s="15" t="s">
        <v>250</v>
      </c>
      <c r="L209" s="2">
        <v>0.35162409334594769</v>
      </c>
      <c r="M209" s="15" t="s">
        <v>278</v>
      </c>
      <c r="N209" s="2">
        <v>0.36466566972869047</v>
      </c>
    </row>
    <row r="210" spans="1:14" x14ac:dyDescent="0.25">
      <c r="A210" s="14" t="s">
        <v>319</v>
      </c>
      <c r="B210" s="2">
        <v>0.33711762850835697</v>
      </c>
      <c r="C210" s="15" t="s">
        <v>304</v>
      </c>
      <c r="D210" s="2">
        <v>0.3877376628925443</v>
      </c>
      <c r="F210" s="15" t="s">
        <v>319</v>
      </c>
      <c r="G210" s="2">
        <v>0.33711762850835697</v>
      </c>
      <c r="H210" s="15" t="s">
        <v>248</v>
      </c>
      <c r="I210" s="2">
        <v>0.38359653591441678</v>
      </c>
      <c r="K210" s="15" t="s">
        <v>319</v>
      </c>
      <c r="L210" s="2">
        <v>0.33711762850835697</v>
      </c>
      <c r="M210" s="15" t="s">
        <v>296</v>
      </c>
      <c r="N210" s="2">
        <v>0.31916257209997861</v>
      </c>
    </row>
    <row r="211" spans="1:14" x14ac:dyDescent="0.25">
      <c r="A211" s="15" t="s">
        <v>23</v>
      </c>
      <c r="B211" s="2">
        <v>0.33554083885209707</v>
      </c>
      <c r="C211" s="15" t="s">
        <v>300</v>
      </c>
      <c r="D211" s="2">
        <v>0.37534714804528951</v>
      </c>
      <c r="F211" s="14" t="s">
        <v>23</v>
      </c>
      <c r="G211" s="2">
        <v>0.33554083885209707</v>
      </c>
      <c r="H211" s="15" t="s">
        <v>111</v>
      </c>
      <c r="I211" s="2">
        <v>0.35965359144167086</v>
      </c>
      <c r="K211" s="14" t="s">
        <v>23</v>
      </c>
      <c r="L211" s="2">
        <v>0.33554083885209707</v>
      </c>
      <c r="M211" s="15" t="s">
        <v>271</v>
      </c>
      <c r="N211" s="2">
        <v>0.3133945738090152</v>
      </c>
    </row>
    <row r="212" spans="1:14" x14ac:dyDescent="0.25">
      <c r="A212" s="15" t="s">
        <v>268</v>
      </c>
      <c r="B212" s="2">
        <v>0.33175654367707352</v>
      </c>
      <c r="C212" s="14" t="s">
        <v>323</v>
      </c>
      <c r="D212" s="2">
        <v>0.34714804528946802</v>
      </c>
      <c r="F212" s="15" t="s">
        <v>268</v>
      </c>
      <c r="G212" s="2">
        <v>0.33175654367707352</v>
      </c>
      <c r="H212" s="15" t="s">
        <v>200</v>
      </c>
      <c r="I212" s="2">
        <v>0.35838003056546097</v>
      </c>
      <c r="K212" s="15" t="s">
        <v>268</v>
      </c>
      <c r="L212" s="2">
        <v>0.33175654367707352</v>
      </c>
      <c r="M212" s="15" t="s">
        <v>312</v>
      </c>
      <c r="N212" s="2">
        <v>0.30249946592608423</v>
      </c>
    </row>
    <row r="213" spans="1:14" x14ac:dyDescent="0.25">
      <c r="A213" s="15" t="s">
        <v>241</v>
      </c>
      <c r="B213" s="2">
        <v>0.32134973194575844</v>
      </c>
      <c r="C213" s="15" t="s">
        <v>335</v>
      </c>
      <c r="D213" s="2">
        <v>0.3469344157231361</v>
      </c>
      <c r="F213" s="15" t="s">
        <v>241</v>
      </c>
      <c r="G213" s="2">
        <v>0.32134973194575844</v>
      </c>
      <c r="H213" s="14" t="s">
        <v>320</v>
      </c>
      <c r="I213" s="2">
        <v>0.35583290881304125</v>
      </c>
      <c r="K213" s="15" t="s">
        <v>241</v>
      </c>
      <c r="L213" s="2">
        <v>0.32134973194575844</v>
      </c>
      <c r="M213" s="15" t="s">
        <v>317</v>
      </c>
      <c r="N213" s="2">
        <v>0.28925443281350144</v>
      </c>
    </row>
    <row r="214" spans="1:14" x14ac:dyDescent="0.25">
      <c r="A214" s="15" t="s">
        <v>314</v>
      </c>
      <c r="B214" s="2">
        <v>0.31851151056449073</v>
      </c>
      <c r="C214" s="15" t="s">
        <v>328</v>
      </c>
      <c r="D214" s="2">
        <v>0.3057039094210639</v>
      </c>
      <c r="F214" s="15" t="s">
        <v>314</v>
      </c>
      <c r="G214" s="2">
        <v>0.31851151056449073</v>
      </c>
      <c r="H214" s="15" t="s">
        <v>321</v>
      </c>
      <c r="I214" s="2">
        <v>0.35048395313295977</v>
      </c>
      <c r="K214" s="15" t="s">
        <v>314</v>
      </c>
      <c r="L214" s="2">
        <v>0.31851151056449073</v>
      </c>
      <c r="M214" s="15" t="s">
        <v>315</v>
      </c>
      <c r="N214" s="2">
        <v>0.28263191625721001</v>
      </c>
    </row>
    <row r="215" spans="1:14" x14ac:dyDescent="0.25">
      <c r="A215" s="15" t="s">
        <v>122</v>
      </c>
      <c r="B215" s="2">
        <v>0.30810469883317565</v>
      </c>
      <c r="C215" s="15" t="s">
        <v>267</v>
      </c>
      <c r="D215" s="2">
        <v>0.24311044648579361</v>
      </c>
      <c r="F215" s="15" t="s">
        <v>122</v>
      </c>
      <c r="G215" s="2">
        <v>0.30810469883317565</v>
      </c>
      <c r="H215" s="15" t="s">
        <v>77</v>
      </c>
      <c r="I215" s="2">
        <v>0.32908813041263374</v>
      </c>
      <c r="K215" s="14" t="s">
        <v>122</v>
      </c>
      <c r="L215" s="2">
        <v>0.30810469883317565</v>
      </c>
      <c r="M215" s="15" t="s">
        <v>263</v>
      </c>
      <c r="N215" s="2">
        <v>0.2687459944456313</v>
      </c>
    </row>
    <row r="216" spans="1:14" x14ac:dyDescent="0.25">
      <c r="A216" s="15" t="s">
        <v>274</v>
      </c>
      <c r="B216" s="2">
        <v>0.27499211605171869</v>
      </c>
      <c r="C216" s="15" t="s">
        <v>254</v>
      </c>
      <c r="D216" s="2">
        <v>0.24311044648579361</v>
      </c>
      <c r="F216" s="15" t="s">
        <v>274</v>
      </c>
      <c r="G216" s="2">
        <v>0.27499211605171869</v>
      </c>
      <c r="H216" s="14" t="s">
        <v>310</v>
      </c>
      <c r="I216" s="2">
        <v>0.31864493122771265</v>
      </c>
      <c r="K216" s="15" t="s">
        <v>274</v>
      </c>
      <c r="L216" s="2">
        <v>0.27499211605171869</v>
      </c>
      <c r="M216" s="15" t="s">
        <v>246</v>
      </c>
      <c r="N216" s="2">
        <v>0.2563554795983764</v>
      </c>
    </row>
    <row r="217" spans="1:14" x14ac:dyDescent="0.25">
      <c r="A217" s="15" t="s">
        <v>310</v>
      </c>
      <c r="B217" s="2">
        <v>0.26553137811415961</v>
      </c>
      <c r="C217" s="15" t="s">
        <v>333</v>
      </c>
      <c r="D217" s="2">
        <v>0.24033326212347783</v>
      </c>
      <c r="F217" s="14" t="s">
        <v>310</v>
      </c>
      <c r="G217" s="2">
        <v>0.26553137811415961</v>
      </c>
      <c r="H217" s="15" t="s">
        <v>287</v>
      </c>
      <c r="I217" s="2">
        <v>0.31456953642384106</v>
      </c>
      <c r="K217" s="15" t="s">
        <v>310</v>
      </c>
      <c r="L217" s="2">
        <v>0.26553137811415961</v>
      </c>
      <c r="M217" s="14" t="s">
        <v>290</v>
      </c>
      <c r="N217" s="2">
        <v>0.25379192480239265</v>
      </c>
    </row>
    <row r="218" spans="1:14" x14ac:dyDescent="0.25">
      <c r="A218" s="15" t="s">
        <v>318</v>
      </c>
      <c r="B218" s="2">
        <v>0.26426994638915169</v>
      </c>
      <c r="C218" s="15" t="s">
        <v>270</v>
      </c>
      <c r="D218" s="2">
        <v>0.22986541337321084</v>
      </c>
      <c r="F218" s="15" t="s">
        <v>318</v>
      </c>
      <c r="G218" s="2">
        <v>0.26426994638915169</v>
      </c>
      <c r="H218" s="15" t="s">
        <v>330</v>
      </c>
      <c r="I218" s="2">
        <v>0.28298522669383597</v>
      </c>
      <c r="K218" s="15" t="s">
        <v>318</v>
      </c>
      <c r="L218" s="2">
        <v>0.26426994638915169</v>
      </c>
      <c r="M218" s="14" t="s">
        <v>327</v>
      </c>
      <c r="N218" s="2">
        <v>0.24460585345011748</v>
      </c>
    </row>
    <row r="219" spans="1:14" x14ac:dyDescent="0.25">
      <c r="A219" s="15" t="s">
        <v>331</v>
      </c>
      <c r="B219" s="2">
        <v>0.23746452223273418</v>
      </c>
      <c r="C219" s="15" t="s">
        <v>264</v>
      </c>
      <c r="D219" s="2">
        <v>0.22986541337321084</v>
      </c>
      <c r="F219" s="15" t="s">
        <v>331</v>
      </c>
      <c r="G219" s="2">
        <v>0.23746452223273418</v>
      </c>
      <c r="H219" s="15" t="s">
        <v>38</v>
      </c>
      <c r="I219" s="2">
        <v>0.26948548140601125</v>
      </c>
      <c r="K219" s="15" t="s">
        <v>331</v>
      </c>
      <c r="L219" s="2">
        <v>0.23746452223273418</v>
      </c>
      <c r="M219" s="15" t="s">
        <v>262</v>
      </c>
      <c r="N219" s="2">
        <v>0.22986541337321084</v>
      </c>
    </row>
    <row r="220" spans="1:14" x14ac:dyDescent="0.25">
      <c r="A220" s="15" t="s">
        <v>305</v>
      </c>
      <c r="B220" s="2">
        <v>0.23399558498896245</v>
      </c>
      <c r="C220" s="15" t="s">
        <v>259</v>
      </c>
      <c r="D220" s="2">
        <v>0.21747489852595603</v>
      </c>
      <c r="F220" s="15" t="s">
        <v>305</v>
      </c>
      <c r="G220" s="2">
        <v>0.23399558498896245</v>
      </c>
      <c r="H220" s="15" t="s">
        <v>243</v>
      </c>
      <c r="I220" s="2">
        <v>0.26541008660213961</v>
      </c>
      <c r="K220" s="15" t="s">
        <v>305</v>
      </c>
      <c r="L220" s="2">
        <v>0.23399558498896245</v>
      </c>
      <c r="M220" s="15" t="s">
        <v>292</v>
      </c>
      <c r="N220" s="2">
        <v>0.22730185857722709</v>
      </c>
    </row>
    <row r="221" spans="1:14" x14ac:dyDescent="0.25">
      <c r="A221" s="14" t="s">
        <v>323</v>
      </c>
      <c r="B221" s="2">
        <v>0.22579627877641123</v>
      </c>
      <c r="C221" s="15" t="s">
        <v>317</v>
      </c>
      <c r="D221" s="2">
        <v>0.19248023926511432</v>
      </c>
      <c r="F221" s="15" t="s">
        <v>323</v>
      </c>
      <c r="G221" s="2">
        <v>0.22579627877641123</v>
      </c>
      <c r="H221" s="15" t="s">
        <v>333</v>
      </c>
      <c r="I221" s="2">
        <v>0.25522159959246049</v>
      </c>
      <c r="K221" s="14" t="s">
        <v>323</v>
      </c>
      <c r="L221" s="2">
        <v>0.22579627877641123</v>
      </c>
      <c r="M221" s="14" t="s">
        <v>256</v>
      </c>
      <c r="N221" s="2">
        <v>0.21576586199530018</v>
      </c>
    </row>
    <row r="222" spans="1:14" x14ac:dyDescent="0.25">
      <c r="A222" s="15" t="s">
        <v>257</v>
      </c>
      <c r="B222" s="2">
        <v>0.21286660359508042</v>
      </c>
      <c r="C222" s="15" t="s">
        <v>302</v>
      </c>
      <c r="D222" s="2">
        <v>0.19013031403546249</v>
      </c>
      <c r="F222" s="15" t="s">
        <v>257</v>
      </c>
      <c r="G222" s="2">
        <v>0.21286660359508042</v>
      </c>
      <c r="H222" s="15" t="s">
        <v>49</v>
      </c>
      <c r="I222" s="2">
        <v>0.24834437086092714</v>
      </c>
      <c r="K222" s="15" t="s">
        <v>257</v>
      </c>
      <c r="L222" s="2">
        <v>0.21286660359508042</v>
      </c>
      <c r="M222" s="15" t="s">
        <v>239</v>
      </c>
      <c r="N222" s="2">
        <v>0.20508438367870113</v>
      </c>
    </row>
    <row r="223" spans="1:14" x14ac:dyDescent="0.25">
      <c r="A223" s="15" t="s">
        <v>14</v>
      </c>
      <c r="B223" s="2">
        <v>0.20845159255755286</v>
      </c>
      <c r="C223" s="14" t="s">
        <v>319</v>
      </c>
      <c r="D223" s="2">
        <v>0.18350779747917112</v>
      </c>
      <c r="F223" s="15" t="s">
        <v>14</v>
      </c>
      <c r="G223" s="2">
        <v>0.20845159255755286</v>
      </c>
      <c r="H223" s="15" t="s">
        <v>334</v>
      </c>
      <c r="I223" s="2">
        <v>0.24070300560366781</v>
      </c>
      <c r="K223" s="15" t="s">
        <v>14</v>
      </c>
      <c r="L223" s="2">
        <v>0.20845159255755286</v>
      </c>
      <c r="M223" s="15" t="s">
        <v>288</v>
      </c>
      <c r="N223" s="2">
        <v>0.20252082888271739</v>
      </c>
    </row>
    <row r="224" spans="1:14" x14ac:dyDescent="0.25">
      <c r="A224" s="14" t="s">
        <v>327</v>
      </c>
      <c r="B224" s="2">
        <v>0.20466729738252915</v>
      </c>
      <c r="C224" s="15" t="s">
        <v>279</v>
      </c>
      <c r="D224" s="2">
        <v>0.16534928434095278</v>
      </c>
      <c r="F224" s="15" t="s">
        <v>327</v>
      </c>
      <c r="G224" s="2">
        <v>0.20466729738252915</v>
      </c>
      <c r="H224" s="15" t="s">
        <v>258</v>
      </c>
      <c r="I224" s="2">
        <v>0.21370351502801832</v>
      </c>
      <c r="K224" s="14" t="s">
        <v>327</v>
      </c>
      <c r="L224" s="2">
        <v>0.20466729738252915</v>
      </c>
      <c r="M224" s="15" t="s">
        <v>245</v>
      </c>
      <c r="N224" s="2">
        <v>0.19183935056611834</v>
      </c>
    </row>
    <row r="225" spans="1:14" x14ac:dyDescent="0.25">
      <c r="A225" s="15" t="s">
        <v>31</v>
      </c>
      <c r="B225" s="2">
        <v>0.20435193945127716</v>
      </c>
      <c r="C225" s="14" t="s">
        <v>244</v>
      </c>
      <c r="D225" s="2">
        <v>0.15381328775902584</v>
      </c>
      <c r="F225" s="15" t="s">
        <v>31</v>
      </c>
      <c r="G225" s="2">
        <v>0.20435193945127716</v>
      </c>
      <c r="H225" s="15" t="s">
        <v>121</v>
      </c>
      <c r="I225" s="2">
        <v>0.20835455934793684</v>
      </c>
      <c r="K225" s="15" t="s">
        <v>31</v>
      </c>
      <c r="L225" s="2">
        <v>0.20435193945127716</v>
      </c>
      <c r="M225" s="15" t="s">
        <v>335</v>
      </c>
      <c r="N225" s="2">
        <v>0.18564409314249097</v>
      </c>
    </row>
    <row r="226" spans="1:14" x14ac:dyDescent="0.25">
      <c r="A226" s="15" t="s">
        <v>233</v>
      </c>
      <c r="B226" s="2">
        <v>0.19836013875748973</v>
      </c>
      <c r="C226" s="15" t="s">
        <v>322</v>
      </c>
      <c r="D226" s="2">
        <v>0.14868617816705831</v>
      </c>
      <c r="F226" s="15" t="s">
        <v>233</v>
      </c>
      <c r="G226" s="2">
        <v>0.19836013875748973</v>
      </c>
      <c r="H226" s="15" t="s">
        <v>286</v>
      </c>
      <c r="I226" s="2">
        <v>0.20708099847172695</v>
      </c>
      <c r="K226" s="15" t="s">
        <v>233</v>
      </c>
      <c r="L226" s="2">
        <v>0.19836013875748973</v>
      </c>
      <c r="M226" s="15" t="s">
        <v>213</v>
      </c>
      <c r="N226" s="2">
        <v>0.18521683400982697</v>
      </c>
    </row>
    <row r="227" spans="1:14" x14ac:dyDescent="0.25">
      <c r="A227" s="15" t="s">
        <v>21</v>
      </c>
      <c r="B227" s="2">
        <v>0.19268369599495427</v>
      </c>
      <c r="C227" s="15" t="s">
        <v>54</v>
      </c>
      <c r="D227" s="2">
        <v>0.14548173467207859</v>
      </c>
      <c r="F227" s="15" t="s">
        <v>21</v>
      </c>
      <c r="G227" s="2">
        <v>0.19268369599495427</v>
      </c>
      <c r="H227" s="15" t="s">
        <v>212</v>
      </c>
      <c r="I227" s="2">
        <v>0.19638308711156394</v>
      </c>
      <c r="K227" s="15" t="s">
        <v>21</v>
      </c>
      <c r="L227" s="2">
        <v>0.19268369599495427</v>
      </c>
      <c r="M227" s="15" t="s">
        <v>330</v>
      </c>
      <c r="N227" s="2">
        <v>0.17752616962187562</v>
      </c>
    </row>
    <row r="228" spans="1:14" x14ac:dyDescent="0.25">
      <c r="A228" s="15" t="s">
        <v>273</v>
      </c>
      <c r="B228" s="2">
        <v>0.18511510564490696</v>
      </c>
      <c r="C228" s="15" t="s">
        <v>293</v>
      </c>
      <c r="D228" s="2">
        <v>0.14462721640675072</v>
      </c>
      <c r="F228" s="15" t="s">
        <v>273</v>
      </c>
      <c r="G228" s="2">
        <v>0.18511510564490696</v>
      </c>
      <c r="H228" s="15" t="s">
        <v>326</v>
      </c>
      <c r="I228" s="2">
        <v>0.195618950585838</v>
      </c>
      <c r="K228" s="15" t="s">
        <v>273</v>
      </c>
      <c r="L228" s="2">
        <v>0.18511510564490696</v>
      </c>
      <c r="M228" s="15" t="s">
        <v>328</v>
      </c>
      <c r="N228" s="2">
        <v>0.17667165135654778</v>
      </c>
    </row>
    <row r="229" spans="1:14" x14ac:dyDescent="0.25">
      <c r="A229" s="15" t="s">
        <v>283</v>
      </c>
      <c r="B229" s="2">
        <v>0.18511510564490696</v>
      </c>
      <c r="C229" s="15" t="s">
        <v>312</v>
      </c>
      <c r="D229" s="2">
        <v>0.14120914334543905</v>
      </c>
      <c r="F229" s="15" t="s">
        <v>283</v>
      </c>
      <c r="G229" s="2">
        <v>0.18511510564490696</v>
      </c>
      <c r="H229" s="15" t="s">
        <v>322</v>
      </c>
      <c r="I229" s="2">
        <v>0.18466632705043301</v>
      </c>
      <c r="K229" s="15" t="s">
        <v>283</v>
      </c>
      <c r="L229" s="2">
        <v>0.18511510564490696</v>
      </c>
      <c r="M229" s="15" t="s">
        <v>297</v>
      </c>
      <c r="N229" s="2">
        <v>0.16107669301431321</v>
      </c>
    </row>
    <row r="230" spans="1:14" x14ac:dyDescent="0.25">
      <c r="A230" s="14" t="s">
        <v>298</v>
      </c>
      <c r="B230" s="2">
        <v>0.17565436770734782</v>
      </c>
      <c r="C230" s="15" t="s">
        <v>266</v>
      </c>
      <c r="D230" s="2">
        <v>0.13971373638111514</v>
      </c>
      <c r="F230" s="15" t="s">
        <v>298</v>
      </c>
      <c r="G230" s="2">
        <v>0.17565436770734782</v>
      </c>
      <c r="H230" s="15" t="s">
        <v>284</v>
      </c>
      <c r="I230" s="2">
        <v>0.18313805399898114</v>
      </c>
      <c r="K230" s="15" t="s">
        <v>298</v>
      </c>
      <c r="L230" s="2">
        <v>0.17565436770734782</v>
      </c>
      <c r="M230" s="15" t="s">
        <v>248</v>
      </c>
      <c r="N230" s="2">
        <v>0.15530869472334971</v>
      </c>
    </row>
    <row r="231" spans="1:14" x14ac:dyDescent="0.25">
      <c r="A231" s="15" t="s">
        <v>282</v>
      </c>
      <c r="B231" s="2">
        <v>0.17313150425733204</v>
      </c>
      <c r="C231" s="15" t="s">
        <v>311</v>
      </c>
      <c r="D231" s="2">
        <v>0.13629566331980347</v>
      </c>
      <c r="F231" s="15" t="s">
        <v>282</v>
      </c>
      <c r="G231" s="2">
        <v>0.17313150425733204</v>
      </c>
      <c r="H231" s="14" t="s">
        <v>307</v>
      </c>
      <c r="I231" s="2">
        <v>0.17931737137035153</v>
      </c>
      <c r="K231" s="14" t="s">
        <v>282</v>
      </c>
      <c r="L231" s="2">
        <v>0.17313150425733204</v>
      </c>
      <c r="M231" s="15" t="s">
        <v>334</v>
      </c>
      <c r="N231" s="2">
        <v>0.15509506515701771</v>
      </c>
    </row>
    <row r="232" spans="1:14" x14ac:dyDescent="0.25">
      <c r="A232" s="14" t="s">
        <v>316</v>
      </c>
      <c r="B232" s="2">
        <v>0.17281614632608011</v>
      </c>
      <c r="C232" s="14" t="s">
        <v>225</v>
      </c>
      <c r="D232" s="2">
        <v>0.1215552232428968</v>
      </c>
      <c r="F232" s="14" t="s">
        <v>316</v>
      </c>
      <c r="G232" s="2">
        <v>0.17281614632608011</v>
      </c>
      <c r="H232" s="15" t="s">
        <v>125</v>
      </c>
      <c r="I232" s="2">
        <v>0.16989302088639835</v>
      </c>
      <c r="K232" s="14" t="s">
        <v>316</v>
      </c>
      <c r="L232" s="2">
        <v>0.17281614632608011</v>
      </c>
      <c r="M232" s="15" t="s">
        <v>227</v>
      </c>
      <c r="N232" s="2">
        <v>0.15381328775902584</v>
      </c>
    </row>
    <row r="233" spans="1:14" x14ac:dyDescent="0.25">
      <c r="A233" s="15" t="s">
        <v>276</v>
      </c>
      <c r="B233" s="2">
        <v>0.16903185115105643</v>
      </c>
      <c r="C233" s="15" t="s">
        <v>295</v>
      </c>
      <c r="D233" s="2">
        <v>0.11279641102328564</v>
      </c>
      <c r="F233" s="15" t="s">
        <v>276</v>
      </c>
      <c r="G233" s="2">
        <v>0.16903185115105643</v>
      </c>
      <c r="H233" s="15" t="s">
        <v>329</v>
      </c>
      <c r="I233" s="2">
        <v>0.16887417218543044</v>
      </c>
      <c r="K233" s="15" t="s">
        <v>276</v>
      </c>
      <c r="L233" s="2">
        <v>0.16903185115105643</v>
      </c>
      <c r="M233" s="15" t="s">
        <v>329</v>
      </c>
      <c r="N233" s="2">
        <v>0.15274513992736594</v>
      </c>
    </row>
    <row r="234" spans="1:14" x14ac:dyDescent="0.25">
      <c r="A234" s="15" t="s">
        <v>46</v>
      </c>
      <c r="B234" s="2">
        <v>0.16871649321980448</v>
      </c>
      <c r="C234" s="15" t="s">
        <v>94</v>
      </c>
      <c r="D234" s="2">
        <v>0.10831019013031404</v>
      </c>
      <c r="F234" s="15" t="s">
        <v>46</v>
      </c>
      <c r="G234" s="2">
        <v>0.16871649321980448</v>
      </c>
      <c r="H234" s="15" t="s">
        <v>22</v>
      </c>
      <c r="I234" s="2">
        <v>0.16607233825776874</v>
      </c>
      <c r="K234" s="15" t="s">
        <v>46</v>
      </c>
      <c r="L234" s="2">
        <v>0.16871649321980448</v>
      </c>
      <c r="M234" s="14" t="s">
        <v>307</v>
      </c>
      <c r="N234" s="2">
        <v>0.14954069643238627</v>
      </c>
    </row>
    <row r="235" spans="1:14" x14ac:dyDescent="0.25">
      <c r="A235" s="15" t="s">
        <v>247</v>
      </c>
      <c r="B235" s="2">
        <v>0.16240933459476503</v>
      </c>
      <c r="C235" s="15" t="s">
        <v>81</v>
      </c>
      <c r="D235" s="2">
        <v>0.10745567186498611</v>
      </c>
      <c r="F235" s="15" t="s">
        <v>247</v>
      </c>
      <c r="G235" s="2">
        <v>0.16240933459476503</v>
      </c>
      <c r="H235" s="15" t="s">
        <v>293</v>
      </c>
      <c r="I235" s="2">
        <v>0.16199694345389712</v>
      </c>
      <c r="K235" s="15" t="s">
        <v>247</v>
      </c>
      <c r="L235" s="2">
        <v>0.16240933459476503</v>
      </c>
      <c r="M235" s="14" t="s">
        <v>282</v>
      </c>
      <c r="N235" s="2">
        <v>0.14548173467207859</v>
      </c>
    </row>
    <row r="237" spans="1:14" s="27" customFormat="1" x14ac:dyDescent="0.25">
      <c r="A237" s="27" t="s">
        <v>1013</v>
      </c>
      <c r="F237" s="27" t="s">
        <v>1015</v>
      </c>
      <c r="K237" s="27" t="s">
        <v>1014</v>
      </c>
    </row>
    <row r="238" spans="1:14" x14ac:dyDescent="0.25">
      <c r="A238" s="14" t="s">
        <v>1011</v>
      </c>
      <c r="B238" s="27">
        <v>5</v>
      </c>
      <c r="F238" s="14" t="s">
        <v>1011</v>
      </c>
      <c r="G238" s="27">
        <v>3</v>
      </c>
      <c r="K238" s="14" t="s">
        <v>1011</v>
      </c>
      <c r="L238" s="27">
        <v>6</v>
      </c>
    </row>
    <row r="239" spans="1:14" x14ac:dyDescent="0.25">
      <c r="A239" s="15" t="s">
        <v>1012</v>
      </c>
      <c r="B239" s="27">
        <v>25</v>
      </c>
      <c r="F239" s="15" t="s">
        <v>1012</v>
      </c>
      <c r="G239" s="27">
        <v>27</v>
      </c>
      <c r="K239" s="15" t="s">
        <v>1012</v>
      </c>
      <c r="L239" s="27">
        <v>24</v>
      </c>
    </row>
    <row r="240" spans="1:14" x14ac:dyDescent="0.25">
      <c r="G240" s="27"/>
    </row>
    <row r="242" spans="1:9" x14ac:dyDescent="0.25">
      <c r="A242" t="s">
        <v>488</v>
      </c>
      <c r="B242" t="s">
        <v>341</v>
      </c>
      <c r="C242" t="s">
        <v>490</v>
      </c>
      <c r="D242" t="s">
        <v>355</v>
      </c>
      <c r="F242" t="s">
        <v>488</v>
      </c>
      <c r="G242" t="s">
        <v>341</v>
      </c>
      <c r="H242" t="s">
        <v>489</v>
      </c>
      <c r="I242" t="s">
        <v>341</v>
      </c>
    </row>
    <row r="243" spans="1:9" x14ac:dyDescent="0.25">
      <c r="A243" s="30" t="s">
        <v>1020</v>
      </c>
      <c r="B243" t="s">
        <v>1034</v>
      </c>
      <c r="C243" s="30" t="s">
        <v>1020</v>
      </c>
      <c r="D243" t="s">
        <v>1034</v>
      </c>
      <c r="F243" s="30" t="s">
        <v>1020</v>
      </c>
      <c r="G243" t="s">
        <v>1034</v>
      </c>
      <c r="H243" s="30" t="s">
        <v>1020</v>
      </c>
      <c r="I243" t="s">
        <v>1034</v>
      </c>
    </row>
    <row r="244" spans="1:9" x14ac:dyDescent="0.25">
      <c r="A244" s="15" t="s">
        <v>291</v>
      </c>
      <c r="B244" s="2">
        <v>0.64088869899594103</v>
      </c>
      <c r="C244" s="15" t="s">
        <v>294</v>
      </c>
      <c r="D244" s="2">
        <v>0.82781456953642385</v>
      </c>
      <c r="F244" s="15" t="s">
        <v>291</v>
      </c>
      <c r="G244" s="2">
        <v>0.64088869899594103</v>
      </c>
      <c r="H244" s="15" t="s">
        <v>313</v>
      </c>
      <c r="I244" s="2">
        <v>0.63747062593462922</v>
      </c>
    </row>
    <row r="245" spans="1:9" x14ac:dyDescent="0.25">
      <c r="A245" s="14" t="s">
        <v>316</v>
      </c>
      <c r="B245" s="2">
        <v>0.45545823541978203</v>
      </c>
      <c r="C245" s="15" t="s">
        <v>303</v>
      </c>
      <c r="D245" s="2">
        <v>0.45517065715741212</v>
      </c>
      <c r="F245" s="14" t="s">
        <v>316</v>
      </c>
      <c r="G245" s="2">
        <v>0.45545823541978203</v>
      </c>
      <c r="H245" s="15" t="s">
        <v>324</v>
      </c>
      <c r="I245" s="2">
        <v>0.52659688100833157</v>
      </c>
    </row>
    <row r="246" spans="1:9" x14ac:dyDescent="0.25">
      <c r="A246" s="15" t="s">
        <v>315</v>
      </c>
      <c r="B246" s="2">
        <v>0.41166417432172614</v>
      </c>
      <c r="C246" s="15" t="s">
        <v>306</v>
      </c>
      <c r="D246" s="2">
        <v>0.41569026999490577</v>
      </c>
      <c r="F246" s="14" t="s">
        <v>315</v>
      </c>
      <c r="G246" s="2">
        <v>0.41166417432172614</v>
      </c>
      <c r="H246" s="14" t="s">
        <v>320</v>
      </c>
      <c r="I246" s="2">
        <v>0.44392223883785514</v>
      </c>
    </row>
    <row r="247" spans="1:9" x14ac:dyDescent="0.25">
      <c r="A247" s="15" t="s">
        <v>299</v>
      </c>
      <c r="B247" s="2">
        <v>0.40269173253578294</v>
      </c>
      <c r="C247" s="15" t="s">
        <v>220</v>
      </c>
      <c r="D247" s="2">
        <v>0.38614365766683645</v>
      </c>
      <c r="F247" s="15" t="s">
        <v>299</v>
      </c>
      <c r="G247" s="2">
        <v>0.40269173253578294</v>
      </c>
      <c r="H247" s="15" t="s">
        <v>278</v>
      </c>
      <c r="I247" s="2">
        <v>0.36466566972869047</v>
      </c>
    </row>
    <row r="248" spans="1:9" x14ac:dyDescent="0.25">
      <c r="A248" s="15" t="s">
        <v>304</v>
      </c>
      <c r="B248" s="2">
        <v>0.3877376628925443</v>
      </c>
      <c r="C248" s="15" t="s">
        <v>248</v>
      </c>
      <c r="D248" s="2">
        <v>0.38359653591441678</v>
      </c>
      <c r="F248" s="15" t="s">
        <v>304</v>
      </c>
      <c r="G248" s="2">
        <v>0.3877376628925443</v>
      </c>
      <c r="H248" s="15" t="s">
        <v>296</v>
      </c>
      <c r="I248" s="2">
        <v>0.31916257209997861</v>
      </c>
    </row>
    <row r="249" spans="1:9" x14ac:dyDescent="0.25">
      <c r="A249" s="15" t="s">
        <v>300</v>
      </c>
      <c r="B249" s="2">
        <v>0.37534714804528951</v>
      </c>
      <c r="C249" s="15" t="s">
        <v>111</v>
      </c>
      <c r="D249" s="2">
        <v>0.35965359144167086</v>
      </c>
      <c r="F249" s="15" t="s">
        <v>300</v>
      </c>
      <c r="G249" s="2">
        <v>0.37534714804528951</v>
      </c>
      <c r="H249" s="15" t="s">
        <v>271</v>
      </c>
      <c r="I249" s="2">
        <v>0.3133945738090152</v>
      </c>
    </row>
    <row r="250" spans="1:9" x14ac:dyDescent="0.25">
      <c r="A250" s="15" t="s">
        <v>323</v>
      </c>
      <c r="B250" s="2">
        <v>0.34714804528946802</v>
      </c>
      <c r="C250" s="15" t="s">
        <v>200</v>
      </c>
      <c r="D250" s="2">
        <v>0.35838003056546097</v>
      </c>
      <c r="F250" s="14" t="s">
        <v>323</v>
      </c>
      <c r="G250" s="2">
        <v>0.34714804528946802</v>
      </c>
      <c r="H250" s="14" t="s">
        <v>312</v>
      </c>
      <c r="I250" s="2">
        <v>0.30249946592608423</v>
      </c>
    </row>
    <row r="251" spans="1:9" x14ac:dyDescent="0.25">
      <c r="A251" s="15" t="s">
        <v>335</v>
      </c>
      <c r="B251" s="2">
        <v>0.3469344157231361</v>
      </c>
      <c r="C251" s="14" t="s">
        <v>320</v>
      </c>
      <c r="D251" s="2">
        <v>0.35583290881304125</v>
      </c>
      <c r="F251" s="14" t="s">
        <v>335</v>
      </c>
      <c r="G251" s="2">
        <v>0.3469344157231361</v>
      </c>
      <c r="H251" s="14" t="s">
        <v>317</v>
      </c>
      <c r="I251" s="2">
        <v>0.28925443281350144</v>
      </c>
    </row>
    <row r="252" spans="1:9" x14ac:dyDescent="0.25">
      <c r="A252" s="15" t="s">
        <v>328</v>
      </c>
      <c r="B252" s="2">
        <v>0.3057039094210639</v>
      </c>
      <c r="C252" s="15" t="s">
        <v>321</v>
      </c>
      <c r="D252" s="2">
        <v>0.35048395313295977</v>
      </c>
      <c r="F252" s="14" t="s">
        <v>328</v>
      </c>
      <c r="G252" s="2">
        <v>0.3057039094210639</v>
      </c>
      <c r="H252" s="14" t="s">
        <v>315</v>
      </c>
      <c r="I252" s="2">
        <v>0.28263191625721001</v>
      </c>
    </row>
    <row r="253" spans="1:9" x14ac:dyDescent="0.25">
      <c r="A253" s="15" t="s">
        <v>267</v>
      </c>
      <c r="B253" s="2">
        <v>0.24311044648579361</v>
      </c>
      <c r="C253" s="15" t="s">
        <v>77</v>
      </c>
      <c r="D253" s="2">
        <v>0.32908813041263374</v>
      </c>
      <c r="F253" s="15" t="s">
        <v>267</v>
      </c>
      <c r="G253" s="2">
        <v>0.24311044648579361</v>
      </c>
      <c r="H253" s="15" t="s">
        <v>263</v>
      </c>
      <c r="I253" s="2">
        <v>0.2687459944456313</v>
      </c>
    </row>
    <row r="254" spans="1:9" x14ac:dyDescent="0.25">
      <c r="A254" s="15" t="s">
        <v>254</v>
      </c>
      <c r="B254" s="2">
        <v>0.24311044648579361</v>
      </c>
      <c r="C254" s="15" t="s">
        <v>310</v>
      </c>
      <c r="D254" s="2">
        <v>0.31864493122771265</v>
      </c>
      <c r="F254" s="15" t="s">
        <v>254</v>
      </c>
      <c r="G254" s="2">
        <v>0.24311044648579361</v>
      </c>
      <c r="H254" s="15" t="s">
        <v>246</v>
      </c>
      <c r="I254" s="2">
        <v>0.2563554795983764</v>
      </c>
    </row>
    <row r="255" spans="1:9" x14ac:dyDescent="0.25">
      <c r="A255" s="15" t="s">
        <v>333</v>
      </c>
      <c r="B255" s="2">
        <v>0.24033326212347783</v>
      </c>
      <c r="C255" s="15" t="s">
        <v>287</v>
      </c>
      <c r="D255" s="2">
        <v>0.31456953642384106</v>
      </c>
      <c r="F255" s="15" t="s">
        <v>333</v>
      </c>
      <c r="G255" s="2">
        <v>0.24033326212347783</v>
      </c>
      <c r="H255" s="14" t="s">
        <v>290</v>
      </c>
      <c r="I255" s="2">
        <v>0.25379192480239265</v>
      </c>
    </row>
    <row r="256" spans="1:9" x14ac:dyDescent="0.25">
      <c r="A256" s="15" t="s">
        <v>270</v>
      </c>
      <c r="B256" s="2">
        <v>0.22986541337321084</v>
      </c>
      <c r="C256" s="15" t="s">
        <v>330</v>
      </c>
      <c r="D256" s="2">
        <v>0.28298522669383597</v>
      </c>
      <c r="F256" s="15" t="s">
        <v>270</v>
      </c>
      <c r="G256" s="2">
        <v>0.22986541337321084</v>
      </c>
      <c r="H256" s="14" t="s">
        <v>327</v>
      </c>
      <c r="I256" s="2">
        <v>0.24460585345011748</v>
      </c>
    </row>
    <row r="257" spans="1:9" x14ac:dyDescent="0.25">
      <c r="A257" s="15" t="s">
        <v>264</v>
      </c>
      <c r="B257" s="2">
        <v>0.22986541337321084</v>
      </c>
      <c r="C257" s="15" t="s">
        <v>38</v>
      </c>
      <c r="D257" s="2">
        <v>0.26948548140601125</v>
      </c>
      <c r="F257" s="15" t="s">
        <v>264</v>
      </c>
      <c r="G257" s="2">
        <v>0.22986541337321084</v>
      </c>
      <c r="H257" s="15" t="s">
        <v>262</v>
      </c>
      <c r="I257" s="2">
        <v>0.22986541337321084</v>
      </c>
    </row>
    <row r="258" spans="1:9" x14ac:dyDescent="0.25">
      <c r="A258" s="15" t="s">
        <v>259</v>
      </c>
      <c r="B258" s="2">
        <v>0.21747489852595603</v>
      </c>
      <c r="C258" s="15" t="s">
        <v>243</v>
      </c>
      <c r="D258" s="2">
        <v>0.26541008660213961</v>
      </c>
      <c r="F258" s="15" t="s">
        <v>259</v>
      </c>
      <c r="G258" s="2">
        <v>0.21747489852595603</v>
      </c>
      <c r="H258" s="15" t="s">
        <v>292</v>
      </c>
      <c r="I258" s="2">
        <v>0.22730185857722709</v>
      </c>
    </row>
    <row r="259" spans="1:9" x14ac:dyDescent="0.25">
      <c r="A259" s="15" t="s">
        <v>317</v>
      </c>
      <c r="B259" s="2">
        <v>0.19248023926511432</v>
      </c>
      <c r="C259" s="15" t="s">
        <v>333</v>
      </c>
      <c r="D259" s="2">
        <v>0.25522159959246049</v>
      </c>
      <c r="F259" s="14" t="s">
        <v>317</v>
      </c>
      <c r="G259" s="2">
        <v>0.19248023926511432</v>
      </c>
      <c r="H259" s="14" t="s">
        <v>256</v>
      </c>
      <c r="I259" s="2">
        <v>0.21576586199530018</v>
      </c>
    </row>
    <row r="260" spans="1:9" x14ac:dyDescent="0.25">
      <c r="A260" s="15" t="s">
        <v>302</v>
      </c>
      <c r="B260" s="2">
        <v>0.19013031403546249</v>
      </c>
      <c r="C260" s="15" t="s">
        <v>49</v>
      </c>
      <c r="D260" s="2">
        <v>0.24834437086092714</v>
      </c>
      <c r="F260" s="15" t="s">
        <v>302</v>
      </c>
      <c r="G260" s="2">
        <v>0.19013031403546249</v>
      </c>
      <c r="H260" s="15" t="s">
        <v>239</v>
      </c>
      <c r="I260" s="2">
        <v>0.20508438367870113</v>
      </c>
    </row>
    <row r="261" spans="1:9" x14ac:dyDescent="0.25">
      <c r="A261" s="15" t="s">
        <v>319</v>
      </c>
      <c r="B261" s="2">
        <v>0.18350779747917112</v>
      </c>
      <c r="C261" s="15" t="s">
        <v>334</v>
      </c>
      <c r="D261" s="2">
        <v>0.24070300560366781</v>
      </c>
      <c r="F261" s="15" t="s">
        <v>319</v>
      </c>
      <c r="G261" s="2">
        <v>0.18350779747917112</v>
      </c>
      <c r="H261" s="15" t="s">
        <v>288</v>
      </c>
      <c r="I261" s="2">
        <v>0.20252082888271739</v>
      </c>
    </row>
    <row r="262" spans="1:9" x14ac:dyDescent="0.25">
      <c r="A262" s="15" t="s">
        <v>279</v>
      </c>
      <c r="B262" s="2">
        <v>0.16534928434095278</v>
      </c>
      <c r="C262" s="15" t="s">
        <v>258</v>
      </c>
      <c r="D262" s="2">
        <v>0.21370351502801832</v>
      </c>
      <c r="F262" s="15" t="s">
        <v>279</v>
      </c>
      <c r="G262" s="2">
        <v>0.16534928434095278</v>
      </c>
      <c r="H262" s="15" t="s">
        <v>245</v>
      </c>
      <c r="I262" s="2">
        <v>0.19183935056611834</v>
      </c>
    </row>
    <row r="263" spans="1:9" x14ac:dyDescent="0.25">
      <c r="A263" s="15" t="s">
        <v>244</v>
      </c>
      <c r="B263" s="2">
        <v>0.15381328775902584</v>
      </c>
      <c r="C263" s="15" t="s">
        <v>121</v>
      </c>
      <c r="D263" s="2">
        <v>0.20835455934793684</v>
      </c>
      <c r="F263" s="14" t="s">
        <v>244</v>
      </c>
      <c r="G263" s="2">
        <v>0.15381328775902584</v>
      </c>
      <c r="H263" s="14" t="s">
        <v>335</v>
      </c>
      <c r="I263" s="2">
        <v>0.18564409314249097</v>
      </c>
    </row>
    <row r="264" spans="1:9" x14ac:dyDescent="0.25">
      <c r="A264" s="14" t="s">
        <v>322</v>
      </c>
      <c r="B264" s="2">
        <v>0.14868617816705831</v>
      </c>
      <c r="C264" s="15" t="s">
        <v>286</v>
      </c>
      <c r="D264" s="2">
        <v>0.20708099847172695</v>
      </c>
      <c r="F264" s="15" t="s">
        <v>322</v>
      </c>
      <c r="G264" s="2">
        <v>0.14868617816705831</v>
      </c>
      <c r="H264" s="15" t="s">
        <v>213</v>
      </c>
      <c r="I264" s="2">
        <v>0.18521683400982697</v>
      </c>
    </row>
    <row r="265" spans="1:9" x14ac:dyDescent="0.25">
      <c r="A265" s="15" t="s">
        <v>54</v>
      </c>
      <c r="B265" s="2">
        <v>0.14548173467207859</v>
      </c>
      <c r="C265" s="15" t="s">
        <v>212</v>
      </c>
      <c r="D265" s="2">
        <v>0.19638308711156394</v>
      </c>
      <c r="F265" s="15" t="s">
        <v>54</v>
      </c>
      <c r="G265" s="2">
        <v>0.14548173467207859</v>
      </c>
      <c r="H265" s="15" t="s">
        <v>330</v>
      </c>
      <c r="I265" s="2">
        <v>0.17752616962187562</v>
      </c>
    </row>
    <row r="266" spans="1:9" x14ac:dyDescent="0.25">
      <c r="A266" s="15" t="s">
        <v>293</v>
      </c>
      <c r="B266" s="2">
        <v>0.14462721640675072</v>
      </c>
      <c r="C266" s="15" t="s">
        <v>326</v>
      </c>
      <c r="D266" s="2">
        <v>0.195618950585838</v>
      </c>
      <c r="F266" s="15" t="s">
        <v>293</v>
      </c>
      <c r="G266" s="2">
        <v>0.14462721640675072</v>
      </c>
      <c r="H266" s="14" t="s">
        <v>328</v>
      </c>
      <c r="I266" s="2">
        <v>0.17667165135654778</v>
      </c>
    </row>
    <row r="267" spans="1:9" x14ac:dyDescent="0.25">
      <c r="A267" s="15" t="s">
        <v>312</v>
      </c>
      <c r="B267" s="2">
        <v>0.14120914334543905</v>
      </c>
      <c r="C267" s="14" t="s">
        <v>322</v>
      </c>
      <c r="D267" s="2">
        <v>0.18466632705043301</v>
      </c>
      <c r="F267" s="14" t="s">
        <v>312</v>
      </c>
      <c r="G267" s="2">
        <v>0.14120914334543905</v>
      </c>
      <c r="H267" s="15" t="s">
        <v>297</v>
      </c>
      <c r="I267" s="2">
        <v>0.16107669301431321</v>
      </c>
    </row>
    <row r="268" spans="1:9" x14ac:dyDescent="0.25">
      <c r="A268" s="15" t="s">
        <v>266</v>
      </c>
      <c r="B268" s="2">
        <v>0.13971373638111514</v>
      </c>
      <c r="C268" s="15" t="s">
        <v>284</v>
      </c>
      <c r="D268" s="2">
        <v>0.18313805399898114</v>
      </c>
      <c r="F268" s="15" t="s">
        <v>266</v>
      </c>
      <c r="G268" s="2">
        <v>0.13971373638111514</v>
      </c>
      <c r="H268" s="15" t="s">
        <v>248</v>
      </c>
      <c r="I268" s="2">
        <v>0.15530869472334971</v>
      </c>
    </row>
    <row r="269" spans="1:9" x14ac:dyDescent="0.25">
      <c r="A269" s="15" t="s">
        <v>311</v>
      </c>
      <c r="B269" s="2">
        <v>0.13629566331980347</v>
      </c>
      <c r="C269" s="15" t="s">
        <v>307</v>
      </c>
      <c r="D269" s="2">
        <v>0.17931737137035153</v>
      </c>
      <c r="F269" s="15" t="s">
        <v>311</v>
      </c>
      <c r="G269" s="2">
        <v>0.13629566331980347</v>
      </c>
      <c r="H269" s="15" t="s">
        <v>334</v>
      </c>
      <c r="I269" s="2">
        <v>0.15509506515701771</v>
      </c>
    </row>
    <row r="270" spans="1:9" x14ac:dyDescent="0.25">
      <c r="A270" s="15" t="s">
        <v>225</v>
      </c>
      <c r="B270" s="2">
        <v>0.1215552232428968</v>
      </c>
      <c r="C270" s="15" t="s">
        <v>125</v>
      </c>
      <c r="D270" s="2">
        <v>0.16989302088639835</v>
      </c>
      <c r="F270" s="14" t="s">
        <v>225</v>
      </c>
      <c r="G270" s="2">
        <v>0.1215552232428968</v>
      </c>
      <c r="H270" s="15" t="s">
        <v>227</v>
      </c>
      <c r="I270" s="2">
        <v>0.15381328775902584</v>
      </c>
    </row>
    <row r="271" spans="1:9" x14ac:dyDescent="0.25">
      <c r="A271" s="15" t="s">
        <v>295</v>
      </c>
      <c r="B271" s="2">
        <v>0.11279641102328564</v>
      </c>
      <c r="C271" s="15" t="s">
        <v>329</v>
      </c>
      <c r="D271" s="2">
        <v>0.16887417218543044</v>
      </c>
      <c r="F271" s="15" t="s">
        <v>295</v>
      </c>
      <c r="G271" s="2">
        <v>0.11279641102328564</v>
      </c>
      <c r="H271" s="15" t="s">
        <v>329</v>
      </c>
      <c r="I271" s="2">
        <v>0.15274513992736594</v>
      </c>
    </row>
    <row r="272" spans="1:9" x14ac:dyDescent="0.25">
      <c r="A272" s="15" t="s">
        <v>94</v>
      </c>
      <c r="B272" s="2">
        <v>0.10831019013031404</v>
      </c>
      <c r="C272" s="15" t="s">
        <v>22</v>
      </c>
      <c r="D272" s="2">
        <v>0.16607233825776874</v>
      </c>
      <c r="F272" s="15" t="s">
        <v>94</v>
      </c>
      <c r="G272" s="2">
        <v>0.10831019013031404</v>
      </c>
      <c r="H272" s="15" t="s">
        <v>307</v>
      </c>
      <c r="I272" s="2">
        <v>0.14954069643238627</v>
      </c>
    </row>
    <row r="273" spans="1:9" x14ac:dyDescent="0.25">
      <c r="A273" s="15" t="s">
        <v>81</v>
      </c>
      <c r="B273" s="2">
        <v>0.10745567186498611</v>
      </c>
      <c r="C273" s="15" t="s">
        <v>293</v>
      </c>
      <c r="D273" s="2">
        <v>0.16199694345389712</v>
      </c>
      <c r="F273" s="15" t="s">
        <v>81</v>
      </c>
      <c r="G273" s="2">
        <v>0.10745567186498611</v>
      </c>
      <c r="H273" s="15" t="s">
        <v>282</v>
      </c>
      <c r="I273" s="2">
        <v>0.14548173467207859</v>
      </c>
    </row>
    <row r="275" spans="1:9" s="27" customFormat="1" x14ac:dyDescent="0.25">
      <c r="A275" s="27" t="s">
        <v>1017</v>
      </c>
      <c r="F275" s="27" t="s">
        <v>1016</v>
      </c>
    </row>
    <row r="276" spans="1:9" x14ac:dyDescent="0.25">
      <c r="A276" s="14" t="s">
        <v>1011</v>
      </c>
      <c r="B276" s="27">
        <v>2</v>
      </c>
      <c r="F276" s="14" t="s">
        <v>1011</v>
      </c>
      <c r="G276" s="27">
        <v>9</v>
      </c>
    </row>
    <row r="277" spans="1:9" x14ac:dyDescent="0.25">
      <c r="A277" s="15" t="s">
        <v>1012</v>
      </c>
      <c r="B277" s="27">
        <v>28</v>
      </c>
      <c r="F277" s="15" t="s">
        <v>1012</v>
      </c>
      <c r="G277" s="27">
        <v>21</v>
      </c>
    </row>
    <row r="280" spans="1:9" x14ac:dyDescent="0.25">
      <c r="A280" t="s">
        <v>490</v>
      </c>
      <c r="B280" t="s">
        <v>355</v>
      </c>
      <c r="C280" t="s">
        <v>489</v>
      </c>
      <c r="D280" t="s">
        <v>341</v>
      </c>
    </row>
    <row r="281" spans="1:9" x14ac:dyDescent="0.25">
      <c r="A281" s="30" t="s">
        <v>1020</v>
      </c>
      <c r="B281" t="s">
        <v>1034</v>
      </c>
      <c r="C281" s="30" t="s">
        <v>1020</v>
      </c>
      <c r="D281" t="s">
        <v>1034</v>
      </c>
    </row>
    <row r="282" spans="1:9" x14ac:dyDescent="0.25">
      <c r="A282" s="15" t="s">
        <v>294</v>
      </c>
      <c r="B282" s="2">
        <v>0.82781456953642385</v>
      </c>
      <c r="C282" s="15" t="s">
        <v>313</v>
      </c>
      <c r="D282" s="2">
        <v>0.63747062593462922</v>
      </c>
    </row>
    <row r="283" spans="1:9" x14ac:dyDescent="0.25">
      <c r="A283" s="15" t="s">
        <v>303</v>
      </c>
      <c r="B283" s="2">
        <v>0.45517065715741212</v>
      </c>
      <c r="C283" s="15" t="s">
        <v>324</v>
      </c>
      <c r="D283" s="2">
        <v>0.52659688100833157</v>
      </c>
    </row>
    <row r="284" spans="1:9" x14ac:dyDescent="0.25">
      <c r="A284" s="15" t="s">
        <v>306</v>
      </c>
      <c r="B284" s="2">
        <v>0.41569026999490577</v>
      </c>
      <c r="C284" s="14" t="s">
        <v>320</v>
      </c>
      <c r="D284" s="2">
        <v>0.44392223883785514</v>
      </c>
    </row>
    <row r="285" spans="1:9" x14ac:dyDescent="0.25">
      <c r="A285" s="15" t="s">
        <v>220</v>
      </c>
      <c r="B285" s="2">
        <v>0.38614365766683645</v>
      </c>
      <c r="C285" s="15" t="s">
        <v>278</v>
      </c>
      <c r="D285" s="2">
        <v>0.36466566972869047</v>
      </c>
    </row>
    <row r="286" spans="1:9" x14ac:dyDescent="0.25">
      <c r="A286" s="14" t="s">
        <v>248</v>
      </c>
      <c r="B286" s="2">
        <v>0.38359653591441678</v>
      </c>
      <c r="C286" s="15" t="s">
        <v>296</v>
      </c>
      <c r="D286" s="2">
        <v>0.31916257209997861</v>
      </c>
    </row>
    <row r="287" spans="1:9" x14ac:dyDescent="0.25">
      <c r="A287" s="15" t="s">
        <v>111</v>
      </c>
      <c r="B287" s="2">
        <v>0.35965359144167086</v>
      </c>
      <c r="C287" s="15" t="s">
        <v>271</v>
      </c>
      <c r="D287" s="2">
        <v>0.3133945738090152</v>
      </c>
    </row>
    <row r="288" spans="1:9" x14ac:dyDescent="0.25">
      <c r="A288" s="15" t="s">
        <v>200</v>
      </c>
      <c r="B288" s="2">
        <v>0.35838003056546097</v>
      </c>
      <c r="C288" s="15" t="s">
        <v>312</v>
      </c>
      <c r="D288" s="2">
        <v>0.30249946592608423</v>
      </c>
    </row>
    <row r="289" spans="1:4" x14ac:dyDescent="0.25">
      <c r="A289" s="14" t="s">
        <v>320</v>
      </c>
      <c r="B289" s="2">
        <v>0.35583290881304125</v>
      </c>
      <c r="C289" s="15" t="s">
        <v>317</v>
      </c>
      <c r="D289" s="2">
        <v>0.28925443281350144</v>
      </c>
    </row>
    <row r="290" spans="1:4" x14ac:dyDescent="0.25">
      <c r="A290" s="15" t="s">
        <v>321</v>
      </c>
      <c r="B290" s="2">
        <v>0.35048395313295977</v>
      </c>
      <c r="C290" s="15" t="s">
        <v>315</v>
      </c>
      <c r="D290" s="2">
        <v>0.28263191625721001</v>
      </c>
    </row>
    <row r="291" spans="1:4" x14ac:dyDescent="0.25">
      <c r="A291" s="15" t="s">
        <v>77</v>
      </c>
      <c r="B291" s="2">
        <v>0.32908813041263374</v>
      </c>
      <c r="C291" s="15" t="s">
        <v>263</v>
      </c>
      <c r="D291" s="2">
        <v>0.2687459944456313</v>
      </c>
    </row>
    <row r="292" spans="1:4" x14ac:dyDescent="0.25">
      <c r="A292" s="15" t="s">
        <v>310</v>
      </c>
      <c r="B292" s="2">
        <v>0.31864493122771265</v>
      </c>
      <c r="C292" s="15" t="s">
        <v>246</v>
      </c>
      <c r="D292" s="2">
        <v>0.2563554795983764</v>
      </c>
    </row>
    <row r="293" spans="1:4" x14ac:dyDescent="0.25">
      <c r="A293" s="15" t="s">
        <v>287</v>
      </c>
      <c r="B293" s="2">
        <v>0.31456953642384106</v>
      </c>
      <c r="C293" s="15" t="s">
        <v>290</v>
      </c>
      <c r="D293" s="2">
        <v>0.25379192480239265</v>
      </c>
    </row>
    <row r="294" spans="1:4" x14ac:dyDescent="0.25">
      <c r="A294" s="14" t="s">
        <v>330</v>
      </c>
      <c r="B294" s="2">
        <v>0.28298522669383597</v>
      </c>
      <c r="C294" s="15" t="s">
        <v>327</v>
      </c>
      <c r="D294" s="2">
        <v>0.24460585345011748</v>
      </c>
    </row>
    <row r="295" spans="1:4" x14ac:dyDescent="0.25">
      <c r="A295" s="15" t="s">
        <v>38</v>
      </c>
      <c r="B295" s="2">
        <v>0.26948548140601125</v>
      </c>
      <c r="C295" s="15" t="s">
        <v>262</v>
      </c>
      <c r="D295" s="2">
        <v>0.22986541337321084</v>
      </c>
    </row>
    <row r="296" spans="1:4" x14ac:dyDescent="0.25">
      <c r="A296" s="15" t="s">
        <v>243</v>
      </c>
      <c r="B296" s="2">
        <v>0.26541008660213961</v>
      </c>
      <c r="C296" s="15" t="s">
        <v>292</v>
      </c>
      <c r="D296" s="2">
        <v>0.22730185857722709</v>
      </c>
    </row>
    <row r="297" spans="1:4" x14ac:dyDescent="0.25">
      <c r="A297" s="15" t="s">
        <v>333</v>
      </c>
      <c r="B297" s="2">
        <v>0.25522159959246049</v>
      </c>
      <c r="C297" s="15" t="s">
        <v>256</v>
      </c>
      <c r="D297" s="2">
        <v>0.21576586199530018</v>
      </c>
    </row>
    <row r="298" spans="1:4" x14ac:dyDescent="0.25">
      <c r="A298" s="15" t="s">
        <v>49</v>
      </c>
      <c r="B298" s="2">
        <v>0.24834437086092714</v>
      </c>
      <c r="C298" s="15" t="s">
        <v>239</v>
      </c>
      <c r="D298" s="2">
        <v>0.20508438367870113</v>
      </c>
    </row>
    <row r="299" spans="1:4" x14ac:dyDescent="0.25">
      <c r="A299" s="14" t="s">
        <v>334</v>
      </c>
      <c r="B299" s="2">
        <v>0.24070300560366781</v>
      </c>
      <c r="C299" s="15" t="s">
        <v>288</v>
      </c>
      <c r="D299" s="2">
        <v>0.20252082888271739</v>
      </c>
    </row>
    <row r="300" spans="1:4" x14ac:dyDescent="0.25">
      <c r="A300" s="15" t="s">
        <v>258</v>
      </c>
      <c r="B300" s="2">
        <v>0.21370351502801832</v>
      </c>
      <c r="C300" s="15" t="s">
        <v>245</v>
      </c>
      <c r="D300" s="2">
        <v>0.19183935056611834</v>
      </c>
    </row>
    <row r="301" spans="1:4" x14ac:dyDescent="0.25">
      <c r="A301" s="15" t="s">
        <v>121</v>
      </c>
      <c r="B301" s="2">
        <v>0.20835455934793684</v>
      </c>
      <c r="C301" s="15" t="s">
        <v>335</v>
      </c>
      <c r="D301" s="2">
        <v>0.18564409314249097</v>
      </c>
    </row>
    <row r="302" spans="1:4" x14ac:dyDescent="0.25">
      <c r="A302" s="15" t="s">
        <v>286</v>
      </c>
      <c r="B302" s="2">
        <v>0.20708099847172695</v>
      </c>
      <c r="C302" s="15" t="s">
        <v>213</v>
      </c>
      <c r="D302" s="2">
        <v>0.18521683400982697</v>
      </c>
    </row>
    <row r="303" spans="1:4" x14ac:dyDescent="0.25">
      <c r="A303" s="15" t="s">
        <v>212</v>
      </c>
      <c r="B303" s="2">
        <v>0.19638308711156394</v>
      </c>
      <c r="C303" s="14" t="s">
        <v>330</v>
      </c>
      <c r="D303" s="2">
        <v>0.17752616962187562</v>
      </c>
    </row>
    <row r="304" spans="1:4" x14ac:dyDescent="0.25">
      <c r="A304" s="15" t="s">
        <v>326</v>
      </c>
      <c r="B304" s="2">
        <v>0.195618950585838</v>
      </c>
      <c r="C304" s="15" t="s">
        <v>328</v>
      </c>
      <c r="D304" s="2">
        <v>0.17667165135654778</v>
      </c>
    </row>
    <row r="305" spans="1:12" x14ac:dyDescent="0.25">
      <c r="A305" s="15" t="s">
        <v>322</v>
      </c>
      <c r="B305" s="2">
        <v>0.18466632705043301</v>
      </c>
      <c r="C305" s="15" t="s">
        <v>297</v>
      </c>
      <c r="D305" s="2">
        <v>0.16107669301431321</v>
      </c>
    </row>
    <row r="306" spans="1:12" x14ac:dyDescent="0.25">
      <c r="A306" s="15" t="s">
        <v>284</v>
      </c>
      <c r="B306" s="2">
        <v>0.18313805399898114</v>
      </c>
      <c r="C306" s="14" t="s">
        <v>248</v>
      </c>
      <c r="D306" s="2">
        <v>0.15530869472334971</v>
      </c>
    </row>
    <row r="307" spans="1:12" x14ac:dyDescent="0.25">
      <c r="A307" s="14" t="s">
        <v>307</v>
      </c>
      <c r="B307" s="2">
        <v>0.17931737137035153</v>
      </c>
      <c r="C307" s="14" t="s">
        <v>334</v>
      </c>
      <c r="D307" s="2">
        <v>0.15509506515701771</v>
      </c>
    </row>
    <row r="308" spans="1:12" x14ac:dyDescent="0.25">
      <c r="A308" s="15" t="s">
        <v>125</v>
      </c>
      <c r="B308" s="2">
        <v>0.16989302088639835</v>
      </c>
      <c r="C308" s="15" t="s">
        <v>227</v>
      </c>
      <c r="D308" s="2">
        <v>0.15381328775902584</v>
      </c>
    </row>
    <row r="309" spans="1:12" x14ac:dyDescent="0.25">
      <c r="A309" s="14" t="s">
        <v>329</v>
      </c>
      <c r="B309" s="2">
        <v>0.16887417218543044</v>
      </c>
      <c r="C309" s="14" t="s">
        <v>329</v>
      </c>
      <c r="D309" s="2">
        <v>0.15274513992736594</v>
      </c>
    </row>
    <row r="310" spans="1:12" x14ac:dyDescent="0.25">
      <c r="A310" s="15" t="s">
        <v>22</v>
      </c>
      <c r="B310" s="2">
        <v>0.16607233825776874</v>
      </c>
      <c r="C310" s="14" t="s">
        <v>307</v>
      </c>
      <c r="D310" s="2">
        <v>0.14954069643238627</v>
      </c>
    </row>
    <row r="311" spans="1:12" x14ac:dyDescent="0.25">
      <c r="A311" s="15" t="s">
        <v>293</v>
      </c>
      <c r="B311" s="2">
        <v>0.16199694345389712</v>
      </c>
      <c r="C311" s="15" t="s">
        <v>282</v>
      </c>
      <c r="D311" s="2">
        <v>0.14548173467207859</v>
      </c>
    </row>
    <row r="313" spans="1:12" x14ac:dyDescent="0.25">
      <c r="A313" t="s">
        <v>1039</v>
      </c>
      <c r="B313" s="27"/>
    </row>
    <row r="314" spans="1:12" x14ac:dyDescent="0.25">
      <c r="A314" s="14" t="s">
        <v>1011</v>
      </c>
      <c r="B314" s="27">
        <v>6</v>
      </c>
    </row>
    <row r="315" spans="1:12" x14ac:dyDescent="0.25">
      <c r="A315" s="15" t="s">
        <v>1012</v>
      </c>
      <c r="B315" s="27">
        <v>24</v>
      </c>
    </row>
    <row r="318" spans="1:12" ht="18.75" x14ac:dyDescent="0.3">
      <c r="A318" s="28" t="s">
        <v>1030</v>
      </c>
    </row>
    <row r="319" spans="1:12" ht="18.75" x14ac:dyDescent="0.3">
      <c r="A319" s="28"/>
    </row>
    <row r="320" spans="1:12" s="4" customFormat="1" x14ac:dyDescent="0.25">
      <c r="B320" s="4" t="s">
        <v>1022</v>
      </c>
      <c r="G320" s="4" t="s">
        <v>1023</v>
      </c>
      <c r="L320" s="4" t="s">
        <v>1024</v>
      </c>
    </row>
    <row r="321" spans="1:14" x14ac:dyDescent="0.25">
      <c r="A321" t="s">
        <v>1031</v>
      </c>
      <c r="C321" t="s">
        <v>1032</v>
      </c>
      <c r="F321" t="s">
        <v>1031</v>
      </c>
      <c r="H321" t="s">
        <v>1033</v>
      </c>
      <c r="K321" t="s">
        <v>1032</v>
      </c>
      <c r="M321" t="s">
        <v>1033</v>
      </c>
    </row>
    <row r="323" spans="1:14" x14ac:dyDescent="0.25">
      <c r="A323" t="s">
        <v>1020</v>
      </c>
      <c r="B323" t="s">
        <v>1034</v>
      </c>
      <c r="C323" t="s">
        <v>1020</v>
      </c>
      <c r="D323" t="s">
        <v>1034</v>
      </c>
      <c r="F323" t="s">
        <v>1020</v>
      </c>
      <c r="G323" t="s">
        <v>1034</v>
      </c>
      <c r="H323" t="s">
        <v>1020</v>
      </c>
      <c r="I323" t="s">
        <v>1034</v>
      </c>
      <c r="K323" t="s">
        <v>1020</v>
      </c>
      <c r="L323" t="s">
        <v>499</v>
      </c>
      <c r="M323" t="s">
        <v>1020</v>
      </c>
      <c r="N323" t="s">
        <v>1034</v>
      </c>
    </row>
    <row r="324" spans="1:14" x14ac:dyDescent="0.25">
      <c r="A324" s="14" t="s">
        <v>332</v>
      </c>
      <c r="B324" s="29">
        <v>0.55654761904761907</v>
      </c>
      <c r="C324" s="14" t="s">
        <v>309</v>
      </c>
      <c r="D324" s="29">
        <v>0.7410714285714286</v>
      </c>
      <c r="F324" s="15" t="s">
        <v>332</v>
      </c>
      <c r="G324" s="29">
        <v>0.55654761904761907</v>
      </c>
      <c r="H324" s="14" t="s">
        <v>309</v>
      </c>
      <c r="I324" s="29">
        <v>0.5625</v>
      </c>
      <c r="K324" s="14" t="s">
        <v>309</v>
      </c>
      <c r="L324" s="29">
        <v>0.7410714285714286</v>
      </c>
      <c r="M324" s="14" t="s">
        <v>309</v>
      </c>
      <c r="N324" s="29">
        <v>0.5625</v>
      </c>
    </row>
    <row r="325" spans="1:14" x14ac:dyDescent="0.25">
      <c r="A325" s="14" t="s">
        <v>309</v>
      </c>
      <c r="B325" s="29">
        <v>0.47916666666666663</v>
      </c>
      <c r="C325" s="15" t="s">
        <v>228</v>
      </c>
      <c r="D325" s="29">
        <v>0.37053571428571425</v>
      </c>
      <c r="F325" s="14" t="s">
        <v>309</v>
      </c>
      <c r="G325" s="29">
        <v>0.47916666666666663</v>
      </c>
      <c r="H325" s="15" t="s">
        <v>249</v>
      </c>
      <c r="I325" s="29">
        <v>0.51339285714285721</v>
      </c>
      <c r="K325" s="15" t="s">
        <v>228</v>
      </c>
      <c r="L325" s="29">
        <v>0.37053571428571425</v>
      </c>
      <c r="M325" s="15" t="s">
        <v>249</v>
      </c>
      <c r="N325" s="29">
        <v>0.51339285714285721</v>
      </c>
    </row>
    <row r="326" spans="1:14" x14ac:dyDescent="0.25">
      <c r="A326" s="15" t="s">
        <v>308</v>
      </c>
      <c r="B326" s="29">
        <v>0.42113095238095233</v>
      </c>
      <c r="C326" s="14" t="s">
        <v>307</v>
      </c>
      <c r="D326" s="29">
        <v>0.3214285714285714</v>
      </c>
      <c r="F326" s="15" t="s">
        <v>308</v>
      </c>
      <c r="G326" s="29">
        <v>0.42113095238095233</v>
      </c>
      <c r="H326" s="15" t="s">
        <v>34</v>
      </c>
      <c r="I326" s="29">
        <v>0.44732142857142859</v>
      </c>
      <c r="K326" s="14" t="s">
        <v>307</v>
      </c>
      <c r="L326" s="29">
        <v>0.3214285714285714</v>
      </c>
      <c r="M326" s="14" t="s">
        <v>34</v>
      </c>
      <c r="N326" s="29">
        <v>0.44732142857142859</v>
      </c>
    </row>
    <row r="327" spans="1:14" x14ac:dyDescent="0.25">
      <c r="A327" s="15" t="s">
        <v>250</v>
      </c>
      <c r="B327" s="29">
        <v>0.38095238095238099</v>
      </c>
      <c r="C327" s="15" t="s">
        <v>330</v>
      </c>
      <c r="D327" s="29">
        <v>0.30803571428571436</v>
      </c>
      <c r="F327" s="15" t="s">
        <v>250</v>
      </c>
      <c r="G327" s="29">
        <v>0.38095238095238099</v>
      </c>
      <c r="H327" s="15" t="s">
        <v>16</v>
      </c>
      <c r="I327" s="29">
        <v>0.40803571428571428</v>
      </c>
      <c r="K327" s="15" t="s">
        <v>330</v>
      </c>
      <c r="L327" s="29">
        <v>0.30803571428571436</v>
      </c>
      <c r="M327" s="15" t="s">
        <v>16</v>
      </c>
      <c r="N327" s="29">
        <v>0.40803571428571428</v>
      </c>
    </row>
    <row r="328" spans="1:14" x14ac:dyDescent="0.25">
      <c r="A328" s="15" t="s">
        <v>241</v>
      </c>
      <c r="B328" s="29">
        <v>0.34077380952380948</v>
      </c>
      <c r="C328" s="15" t="s">
        <v>283</v>
      </c>
      <c r="D328" s="29">
        <v>0.30803571428571425</v>
      </c>
      <c r="F328" s="15" t="s">
        <v>241</v>
      </c>
      <c r="G328" s="29">
        <v>0.34077380952380948</v>
      </c>
      <c r="H328" s="15" t="s">
        <v>28</v>
      </c>
      <c r="I328" s="29">
        <v>0.39375000000000004</v>
      </c>
      <c r="K328" s="14" t="s">
        <v>283</v>
      </c>
      <c r="L328" s="29">
        <v>0.30803571428571425</v>
      </c>
      <c r="M328" s="15" t="s">
        <v>28</v>
      </c>
      <c r="N328" s="29">
        <v>0.39375000000000004</v>
      </c>
    </row>
    <row r="329" spans="1:14" x14ac:dyDescent="0.25">
      <c r="A329" s="15" t="s">
        <v>310</v>
      </c>
      <c r="B329" s="29">
        <v>0.33184523809523814</v>
      </c>
      <c r="C329" s="14" t="s">
        <v>332</v>
      </c>
      <c r="D329" s="29">
        <v>0.29464285714285721</v>
      </c>
      <c r="F329" s="15" t="s">
        <v>310</v>
      </c>
      <c r="G329" s="29">
        <v>0.33184523809523814</v>
      </c>
      <c r="H329" s="15" t="s">
        <v>247</v>
      </c>
      <c r="I329" s="29">
        <v>0.35535714285714287</v>
      </c>
      <c r="K329" s="15" t="s">
        <v>332</v>
      </c>
      <c r="L329" s="29">
        <v>0.29464285714285721</v>
      </c>
      <c r="M329" s="15" t="s">
        <v>247</v>
      </c>
      <c r="N329" s="29">
        <v>0.35535714285714287</v>
      </c>
    </row>
    <row r="330" spans="1:14" x14ac:dyDescent="0.25">
      <c r="A330" s="14" t="s">
        <v>122</v>
      </c>
      <c r="B330" s="29">
        <v>0.31398809523809523</v>
      </c>
      <c r="C330" s="15" t="s">
        <v>98</v>
      </c>
      <c r="D330" s="29">
        <v>0.2857142857142857</v>
      </c>
      <c r="F330" s="14" t="s">
        <v>122</v>
      </c>
      <c r="G330" s="29">
        <v>0.31398809523809523</v>
      </c>
      <c r="H330" s="15" t="s">
        <v>253</v>
      </c>
      <c r="I330" s="29">
        <v>0.34642857142857147</v>
      </c>
      <c r="K330" s="14" t="s">
        <v>98</v>
      </c>
      <c r="L330" s="29">
        <v>0.2857142857142857</v>
      </c>
      <c r="M330" s="15" t="s">
        <v>253</v>
      </c>
      <c r="N330" s="29">
        <v>0.34642857142857147</v>
      </c>
    </row>
    <row r="331" spans="1:14" x14ac:dyDescent="0.25">
      <c r="A331" s="15" t="s">
        <v>268</v>
      </c>
      <c r="B331" s="29">
        <v>0.30059523809523814</v>
      </c>
      <c r="C331" s="15" t="s">
        <v>46</v>
      </c>
      <c r="D331" s="29">
        <v>0.2857142857142857</v>
      </c>
      <c r="F331" s="14" t="s">
        <v>268</v>
      </c>
      <c r="G331" s="29">
        <v>0.30059523809523814</v>
      </c>
      <c r="H331" s="15" t="s">
        <v>325</v>
      </c>
      <c r="I331" s="29">
        <v>0.33214285714285713</v>
      </c>
      <c r="K331" s="14" t="s">
        <v>46</v>
      </c>
      <c r="L331" s="29">
        <v>0.2857142857142857</v>
      </c>
      <c r="M331" s="15" t="s">
        <v>325</v>
      </c>
      <c r="N331" s="29">
        <v>0.33214285714285713</v>
      </c>
    </row>
    <row r="332" spans="1:14" x14ac:dyDescent="0.25">
      <c r="A332" s="15" t="s">
        <v>323</v>
      </c>
      <c r="B332" s="29">
        <v>0.29166666666666669</v>
      </c>
      <c r="C332" s="14" t="s">
        <v>305</v>
      </c>
      <c r="D332" s="29">
        <v>0.2589285714285714</v>
      </c>
      <c r="F332" s="15" t="s">
        <v>323</v>
      </c>
      <c r="G332" s="29">
        <v>0.29166666666666669</v>
      </c>
      <c r="H332" s="15" t="s">
        <v>21</v>
      </c>
      <c r="I332" s="29">
        <v>0.32053571428571426</v>
      </c>
      <c r="K332" s="15" t="s">
        <v>305</v>
      </c>
      <c r="L332" s="29">
        <v>0.2589285714285714</v>
      </c>
      <c r="M332" s="15" t="s">
        <v>21</v>
      </c>
      <c r="N332" s="29">
        <v>0.32053571428571426</v>
      </c>
    </row>
    <row r="333" spans="1:14" x14ac:dyDescent="0.25">
      <c r="A333" s="14" t="s">
        <v>314</v>
      </c>
      <c r="B333" s="29">
        <v>0.29166666666666669</v>
      </c>
      <c r="C333" s="14" t="s">
        <v>257</v>
      </c>
      <c r="D333" s="29">
        <v>0.23660714285714285</v>
      </c>
      <c r="F333" s="15" t="s">
        <v>314</v>
      </c>
      <c r="G333" s="29">
        <v>0.29166666666666669</v>
      </c>
      <c r="H333" s="15" t="s">
        <v>326</v>
      </c>
      <c r="I333" s="29">
        <v>0.28660714285714295</v>
      </c>
      <c r="K333" s="14" t="s">
        <v>257</v>
      </c>
      <c r="L333" s="29">
        <v>0.23660714285714285</v>
      </c>
      <c r="M333" s="15" t="s">
        <v>326</v>
      </c>
      <c r="N333" s="29">
        <v>0.28660714285714295</v>
      </c>
    </row>
    <row r="334" spans="1:14" x14ac:dyDescent="0.25">
      <c r="A334" s="15" t="s">
        <v>14</v>
      </c>
      <c r="B334" s="29">
        <v>0.27976190476190477</v>
      </c>
      <c r="C334" s="15" t="s">
        <v>296</v>
      </c>
      <c r="D334" s="29">
        <v>0.23214285714285715</v>
      </c>
      <c r="F334" s="15" t="s">
        <v>14</v>
      </c>
      <c r="G334" s="29">
        <v>0.27976190476190477</v>
      </c>
      <c r="H334" s="15" t="s">
        <v>272</v>
      </c>
      <c r="I334" s="29">
        <v>0.28482142857142856</v>
      </c>
      <c r="K334" s="15" t="s">
        <v>296</v>
      </c>
      <c r="L334" s="29">
        <v>0.23214285714285715</v>
      </c>
      <c r="M334" s="15" t="s">
        <v>272</v>
      </c>
      <c r="N334" s="29">
        <v>0.28482142857142856</v>
      </c>
    </row>
    <row r="335" spans="1:14" x14ac:dyDescent="0.25">
      <c r="A335" s="15" t="s">
        <v>274</v>
      </c>
      <c r="B335" s="29">
        <v>0.27380952380952378</v>
      </c>
      <c r="C335" s="15" t="s">
        <v>304</v>
      </c>
      <c r="D335" s="29">
        <v>0.2276785714285714</v>
      </c>
      <c r="F335" s="15" t="s">
        <v>274</v>
      </c>
      <c r="G335" s="29">
        <v>0.27380952380952378</v>
      </c>
      <c r="H335" s="14" t="s">
        <v>319</v>
      </c>
      <c r="I335" s="29">
        <v>0.23125000000000001</v>
      </c>
      <c r="K335" s="15" t="s">
        <v>304</v>
      </c>
      <c r="L335" s="29">
        <v>0.2276785714285714</v>
      </c>
      <c r="M335" s="14" t="s">
        <v>319</v>
      </c>
      <c r="N335" s="29">
        <v>0.23125000000000001</v>
      </c>
    </row>
    <row r="336" spans="1:14" x14ac:dyDescent="0.25">
      <c r="A336" s="15" t="s">
        <v>318</v>
      </c>
      <c r="B336" s="29">
        <v>0.25744047619047616</v>
      </c>
      <c r="C336" s="14" t="s">
        <v>31</v>
      </c>
      <c r="D336" s="29">
        <v>0.2232142857142857</v>
      </c>
      <c r="F336" s="15" t="s">
        <v>318</v>
      </c>
      <c r="G336" s="29">
        <v>0.25744047619047616</v>
      </c>
      <c r="H336" s="14" t="s">
        <v>257</v>
      </c>
      <c r="I336" s="29">
        <v>0.22946428571428568</v>
      </c>
      <c r="K336" s="15" t="s">
        <v>31</v>
      </c>
      <c r="L336" s="29">
        <v>0.2232142857142857</v>
      </c>
      <c r="M336" s="14" t="s">
        <v>257</v>
      </c>
      <c r="N336" s="29">
        <v>0.22946428571428568</v>
      </c>
    </row>
    <row r="337" spans="1:14" x14ac:dyDescent="0.25">
      <c r="A337" s="14" t="s">
        <v>319</v>
      </c>
      <c r="B337" s="29">
        <v>0.25744047619047616</v>
      </c>
      <c r="C337" s="15" t="s">
        <v>261</v>
      </c>
      <c r="D337" s="29">
        <v>0.2232142857142857</v>
      </c>
      <c r="F337" s="14" t="s">
        <v>319</v>
      </c>
      <c r="G337" s="29">
        <v>0.25744047619047616</v>
      </c>
      <c r="H337" s="14" t="s">
        <v>327</v>
      </c>
      <c r="I337" s="29">
        <v>0.22767857142857145</v>
      </c>
      <c r="K337" s="15" t="s">
        <v>261</v>
      </c>
      <c r="L337" s="29">
        <v>0.2232142857142857</v>
      </c>
      <c r="M337" s="15" t="s">
        <v>327</v>
      </c>
      <c r="N337" s="29">
        <v>0.22767857142857145</v>
      </c>
    </row>
    <row r="338" spans="1:14" x14ac:dyDescent="0.25">
      <c r="A338" s="15" t="s">
        <v>331</v>
      </c>
      <c r="B338" s="29">
        <v>0.2410714285714286</v>
      </c>
      <c r="C338" s="15" t="s">
        <v>265</v>
      </c>
      <c r="D338" s="29">
        <v>0.2232142857142857</v>
      </c>
      <c r="F338" s="15" t="s">
        <v>331</v>
      </c>
      <c r="G338" s="29">
        <v>0.2410714285714286</v>
      </c>
      <c r="H338" s="15" t="s">
        <v>285</v>
      </c>
      <c r="I338" s="29">
        <v>0.22499999999999998</v>
      </c>
      <c r="K338" s="15" t="s">
        <v>265</v>
      </c>
      <c r="L338" s="29">
        <v>0.2232142857142857</v>
      </c>
      <c r="M338" s="15" t="s">
        <v>285</v>
      </c>
      <c r="N338" s="29">
        <v>0.22499999999999998</v>
      </c>
    </row>
    <row r="339" spans="1:14" x14ac:dyDescent="0.25">
      <c r="A339" s="14" t="s">
        <v>23</v>
      </c>
      <c r="B339" s="29">
        <v>0.22916666666666663</v>
      </c>
      <c r="C339" s="15" t="s">
        <v>34</v>
      </c>
      <c r="D339" s="29">
        <v>0.21874999999999994</v>
      </c>
      <c r="F339" s="14" t="s">
        <v>23</v>
      </c>
      <c r="G339" s="29">
        <v>0.22916666666666663</v>
      </c>
      <c r="H339" s="14" t="s">
        <v>23</v>
      </c>
      <c r="I339" s="29">
        <v>0.21250000000000002</v>
      </c>
      <c r="K339" s="14" t="s">
        <v>34</v>
      </c>
      <c r="L339" s="29">
        <v>0.21874999999999994</v>
      </c>
      <c r="M339" s="14" t="s">
        <v>23</v>
      </c>
      <c r="N339" s="29">
        <v>0.21250000000000002</v>
      </c>
    </row>
    <row r="340" spans="1:14" x14ac:dyDescent="0.25">
      <c r="A340" s="14" t="s">
        <v>316</v>
      </c>
      <c r="B340" s="29">
        <v>0.21577380952380953</v>
      </c>
      <c r="C340" s="14" t="s">
        <v>319</v>
      </c>
      <c r="D340" s="29">
        <v>0.20982142857142855</v>
      </c>
      <c r="F340" s="15" t="s">
        <v>316</v>
      </c>
      <c r="G340" s="29">
        <v>0.21577380952380953</v>
      </c>
      <c r="H340" s="15" t="s">
        <v>322</v>
      </c>
      <c r="I340" s="29">
        <v>0.18660714285714286</v>
      </c>
      <c r="K340" s="14" t="s">
        <v>319</v>
      </c>
      <c r="L340" s="29">
        <v>0.20982142857142855</v>
      </c>
      <c r="M340" s="15" t="s">
        <v>322</v>
      </c>
      <c r="N340" s="29">
        <v>0.18660714285714286</v>
      </c>
    </row>
    <row r="341" spans="1:14" x14ac:dyDescent="0.25">
      <c r="A341" s="14" t="s">
        <v>298</v>
      </c>
      <c r="B341" s="29">
        <v>0.21130952380952378</v>
      </c>
      <c r="C341" s="14" t="s">
        <v>314</v>
      </c>
      <c r="D341" s="29">
        <v>0.1964285714285714</v>
      </c>
      <c r="F341" s="15" t="s">
        <v>298</v>
      </c>
      <c r="G341" s="29">
        <v>0.21130952380952378</v>
      </c>
      <c r="H341" s="15" t="s">
        <v>283</v>
      </c>
      <c r="I341" s="29">
        <v>0.17946428571428569</v>
      </c>
      <c r="K341" s="15" t="s">
        <v>314</v>
      </c>
      <c r="L341" s="29">
        <v>0.1964285714285714</v>
      </c>
      <c r="M341" s="14" t="s">
        <v>283</v>
      </c>
      <c r="N341" s="29">
        <v>0.17946428571428569</v>
      </c>
    </row>
    <row r="342" spans="1:14" x14ac:dyDescent="0.25">
      <c r="A342" s="15" t="s">
        <v>276</v>
      </c>
      <c r="B342" s="29">
        <v>0.21130952380952378</v>
      </c>
      <c r="C342" s="15" t="s">
        <v>334</v>
      </c>
      <c r="D342" s="29">
        <v>0.19196428571428575</v>
      </c>
      <c r="F342" s="15" t="s">
        <v>276</v>
      </c>
      <c r="G342" s="29">
        <v>0.21130952380952378</v>
      </c>
      <c r="H342" s="15" t="s">
        <v>46</v>
      </c>
      <c r="I342" s="29">
        <v>0.1785714285714286</v>
      </c>
      <c r="K342" s="15" t="s">
        <v>334</v>
      </c>
      <c r="L342" s="29">
        <v>0.19196428571428575</v>
      </c>
      <c r="M342" s="14" t="s">
        <v>46</v>
      </c>
      <c r="N342" s="29">
        <v>0.1785714285714286</v>
      </c>
    </row>
    <row r="343" spans="1:14" x14ac:dyDescent="0.25">
      <c r="A343" s="15" t="s">
        <v>327</v>
      </c>
      <c r="B343" s="29">
        <v>0.20386904761904762</v>
      </c>
      <c r="C343" s="15" t="s">
        <v>214</v>
      </c>
      <c r="D343" s="29">
        <v>0.1919642857142857</v>
      </c>
      <c r="F343" s="14" t="s">
        <v>327</v>
      </c>
      <c r="G343" s="29">
        <v>0.20386904761904762</v>
      </c>
      <c r="H343" s="15" t="s">
        <v>24</v>
      </c>
      <c r="I343" s="29">
        <v>0.1767857142857143</v>
      </c>
      <c r="K343" s="15" t="s">
        <v>214</v>
      </c>
      <c r="L343" s="29">
        <v>0.1919642857142857</v>
      </c>
      <c r="M343" s="15" t="s">
        <v>24</v>
      </c>
      <c r="N343" s="29">
        <v>0.1767857142857143</v>
      </c>
    </row>
    <row r="344" spans="1:14" x14ac:dyDescent="0.25">
      <c r="A344" s="15" t="s">
        <v>233</v>
      </c>
      <c r="B344" s="29">
        <v>0.20238095238095238</v>
      </c>
      <c r="C344" s="14" t="s">
        <v>316</v>
      </c>
      <c r="D344" s="29">
        <v>0.1919642857142857</v>
      </c>
      <c r="F344" s="15" t="s">
        <v>233</v>
      </c>
      <c r="G344" s="29">
        <v>0.20238095238095238</v>
      </c>
      <c r="H344" s="15" t="s">
        <v>301</v>
      </c>
      <c r="I344" s="29">
        <v>0.15535714285714286</v>
      </c>
      <c r="K344" s="15" t="s">
        <v>316</v>
      </c>
      <c r="L344" s="29">
        <v>0.1919642857142857</v>
      </c>
      <c r="M344" s="15" t="s">
        <v>301</v>
      </c>
      <c r="N344" s="29">
        <v>0.15535714285714286</v>
      </c>
    </row>
    <row r="345" spans="1:14" x14ac:dyDescent="0.25">
      <c r="A345" s="15" t="s">
        <v>282</v>
      </c>
      <c r="B345" s="29">
        <v>0.20089285714285712</v>
      </c>
      <c r="C345" s="14" t="s">
        <v>298</v>
      </c>
      <c r="D345" s="29">
        <v>0.1875</v>
      </c>
      <c r="F345" s="15" t="s">
        <v>282</v>
      </c>
      <c r="G345" s="29">
        <v>0.20089285714285712</v>
      </c>
      <c r="H345" s="15" t="s">
        <v>32</v>
      </c>
      <c r="I345" s="29">
        <v>0.13303571428571431</v>
      </c>
      <c r="K345" s="15" t="s">
        <v>298</v>
      </c>
      <c r="L345" s="29">
        <v>0.1875</v>
      </c>
      <c r="M345" s="15" t="s">
        <v>32</v>
      </c>
      <c r="N345" s="29">
        <v>0.13303571428571431</v>
      </c>
    </row>
    <row r="346" spans="1:14" x14ac:dyDescent="0.25">
      <c r="A346" s="15" t="s">
        <v>328</v>
      </c>
      <c r="B346" s="29">
        <v>0.19494047619047616</v>
      </c>
      <c r="C346" s="15" t="s">
        <v>48</v>
      </c>
      <c r="D346" s="29">
        <v>0.1875</v>
      </c>
      <c r="F346" s="15" t="s">
        <v>328</v>
      </c>
      <c r="G346" s="29">
        <v>0.19494047619047616</v>
      </c>
      <c r="H346" s="14" t="s">
        <v>122</v>
      </c>
      <c r="I346" s="29">
        <v>0.13303571428571431</v>
      </c>
      <c r="K346" s="15" t="s">
        <v>48</v>
      </c>
      <c r="L346" s="29">
        <v>0.1875</v>
      </c>
      <c r="M346" s="14" t="s">
        <v>122</v>
      </c>
      <c r="N346" s="29">
        <v>0.13303571428571431</v>
      </c>
    </row>
    <row r="347" spans="1:14" x14ac:dyDescent="0.25">
      <c r="A347" s="15" t="s">
        <v>269</v>
      </c>
      <c r="B347" s="29">
        <v>0.17708333333333337</v>
      </c>
      <c r="C347" s="15" t="s">
        <v>273</v>
      </c>
      <c r="D347" s="29">
        <v>0.17857142857142855</v>
      </c>
      <c r="F347" s="15" t="s">
        <v>269</v>
      </c>
      <c r="G347" s="29">
        <v>0.17708333333333337</v>
      </c>
      <c r="H347" s="15" t="s">
        <v>289</v>
      </c>
      <c r="I347" s="29">
        <v>0.13035714285714284</v>
      </c>
      <c r="K347" s="15" t="s">
        <v>273</v>
      </c>
      <c r="L347" s="29">
        <v>0.17857142857142855</v>
      </c>
      <c r="M347" s="15" t="s">
        <v>289</v>
      </c>
      <c r="N347" s="29">
        <v>0.13035714285714284</v>
      </c>
    </row>
    <row r="348" spans="1:14" x14ac:dyDescent="0.25">
      <c r="A348" s="15" t="s">
        <v>335</v>
      </c>
      <c r="B348" s="29">
        <v>0.17261904761904762</v>
      </c>
      <c r="C348" s="15" t="s">
        <v>234</v>
      </c>
      <c r="D348" s="29">
        <v>0.17857142857142855</v>
      </c>
      <c r="F348" s="15" t="s">
        <v>335</v>
      </c>
      <c r="G348" s="29">
        <v>0.17261904761904762</v>
      </c>
      <c r="H348" s="14" t="s">
        <v>268</v>
      </c>
      <c r="I348" s="29">
        <v>0.12678571428571425</v>
      </c>
      <c r="K348" s="15" t="s">
        <v>234</v>
      </c>
      <c r="L348" s="29">
        <v>0.17857142857142855</v>
      </c>
      <c r="M348" s="15" t="s">
        <v>268</v>
      </c>
      <c r="N348" s="29">
        <v>0.12678571428571425</v>
      </c>
    </row>
    <row r="349" spans="1:14" x14ac:dyDescent="0.25">
      <c r="A349" s="14" t="s">
        <v>257</v>
      </c>
      <c r="B349" s="29">
        <v>0.1651785714285714</v>
      </c>
      <c r="C349" s="15" t="s">
        <v>182</v>
      </c>
      <c r="D349" s="29">
        <v>0.17857142857142855</v>
      </c>
      <c r="F349" s="14" t="s">
        <v>257</v>
      </c>
      <c r="G349" s="29">
        <v>0.1651785714285714</v>
      </c>
      <c r="H349" s="15" t="s">
        <v>93</v>
      </c>
      <c r="I349" s="29">
        <v>0.11428571428571428</v>
      </c>
      <c r="K349" s="14" t="s">
        <v>182</v>
      </c>
      <c r="L349" s="29">
        <v>0.17857142857142855</v>
      </c>
      <c r="M349" s="14" t="s">
        <v>93</v>
      </c>
      <c r="N349" s="29">
        <v>0.11428571428571428</v>
      </c>
    </row>
    <row r="350" spans="1:14" x14ac:dyDescent="0.25">
      <c r="A350" s="14" t="s">
        <v>305</v>
      </c>
      <c r="B350" s="29">
        <v>0.16369047619047616</v>
      </c>
      <c r="C350" s="15" t="s">
        <v>237</v>
      </c>
      <c r="D350" s="29">
        <v>0.17857142857142855</v>
      </c>
      <c r="F350" s="15" t="s">
        <v>305</v>
      </c>
      <c r="G350" s="29">
        <v>0.16369047619047616</v>
      </c>
      <c r="H350" s="15" t="s">
        <v>181</v>
      </c>
      <c r="I350" s="29">
        <v>0.10982142857142857</v>
      </c>
      <c r="K350" s="15" t="s">
        <v>237</v>
      </c>
      <c r="L350" s="29">
        <v>0.17857142857142855</v>
      </c>
      <c r="M350" s="15" t="s">
        <v>181</v>
      </c>
      <c r="N350" s="29">
        <v>0.10982142857142857</v>
      </c>
    </row>
    <row r="351" spans="1:14" x14ac:dyDescent="0.25">
      <c r="A351" s="15" t="s">
        <v>235</v>
      </c>
      <c r="B351" s="29">
        <v>0.15476190476190477</v>
      </c>
      <c r="C351" s="14" t="s">
        <v>244</v>
      </c>
      <c r="D351" s="29">
        <v>0.16964285714285712</v>
      </c>
      <c r="F351" s="15" t="s">
        <v>235</v>
      </c>
      <c r="G351" s="29">
        <v>0.15476190476190477</v>
      </c>
      <c r="H351" s="15" t="s">
        <v>182</v>
      </c>
      <c r="I351" s="29">
        <v>9.2857142857142874E-2</v>
      </c>
      <c r="K351" s="14" t="s">
        <v>244</v>
      </c>
      <c r="L351" s="29">
        <v>0.16964285714285712</v>
      </c>
      <c r="M351" s="14" t="s">
        <v>182</v>
      </c>
      <c r="N351" s="29">
        <v>9.2857142857142874E-2</v>
      </c>
    </row>
    <row r="352" spans="1:14" x14ac:dyDescent="0.25">
      <c r="A352" s="15" t="s">
        <v>236</v>
      </c>
      <c r="B352" s="29">
        <v>0.15476190476190477</v>
      </c>
      <c r="C352" s="15" t="s">
        <v>252</v>
      </c>
      <c r="D352" s="29">
        <v>0.1607142857142857</v>
      </c>
      <c r="F352" s="15" t="s">
        <v>236</v>
      </c>
      <c r="G352" s="29">
        <v>0.15476190476190477</v>
      </c>
      <c r="H352" s="15" t="s">
        <v>173</v>
      </c>
      <c r="I352" s="29">
        <v>9.1071428571428581E-2</v>
      </c>
      <c r="K352" s="15" t="s">
        <v>252</v>
      </c>
      <c r="L352" s="29">
        <v>0.1607142857142857</v>
      </c>
      <c r="M352" s="15" t="s">
        <v>173</v>
      </c>
      <c r="N352" s="29">
        <v>9.1071428571428581E-2</v>
      </c>
    </row>
    <row r="353" spans="1:14" x14ac:dyDescent="0.25">
      <c r="A353" s="14" t="s">
        <v>31</v>
      </c>
      <c r="B353" s="29">
        <v>0.1517857142857143</v>
      </c>
      <c r="C353" s="15" t="s">
        <v>80</v>
      </c>
      <c r="D353" s="29">
        <v>0.1607142857142857</v>
      </c>
      <c r="F353" s="15" t="s">
        <v>31</v>
      </c>
      <c r="G353" s="29">
        <v>0.1517857142857143</v>
      </c>
      <c r="H353" s="15" t="s">
        <v>29</v>
      </c>
      <c r="I353" s="29">
        <v>9.1071428571428525E-2</v>
      </c>
      <c r="K353" s="15" t="s">
        <v>80</v>
      </c>
      <c r="L353" s="29">
        <v>0.1607142857142857</v>
      </c>
      <c r="M353" s="15" t="s">
        <v>29</v>
      </c>
      <c r="N353" s="29">
        <v>9.1071428571428525E-2</v>
      </c>
    </row>
    <row r="355" spans="1:14" x14ac:dyDescent="0.25">
      <c r="A355" s="14" t="s">
        <v>1011</v>
      </c>
      <c r="B355" s="27">
        <v>11</v>
      </c>
      <c r="F355" s="14" t="s">
        <v>1011</v>
      </c>
      <c r="G355" s="27">
        <v>7</v>
      </c>
      <c r="K355" s="14" t="s">
        <v>1011</v>
      </c>
      <c r="L355" s="27">
        <v>10</v>
      </c>
    </row>
    <row r="356" spans="1:14" x14ac:dyDescent="0.25">
      <c r="A356" s="15" t="s">
        <v>1012</v>
      </c>
      <c r="B356" s="27">
        <v>19</v>
      </c>
      <c r="F356" s="15" t="s">
        <v>1012</v>
      </c>
      <c r="G356" s="27">
        <v>23</v>
      </c>
      <c r="K356" s="15" t="s">
        <v>1012</v>
      </c>
      <c r="L356" s="27">
        <v>20</v>
      </c>
    </row>
    <row r="359" spans="1:14" ht="18.75" x14ac:dyDescent="0.3">
      <c r="A359" s="28" t="s">
        <v>1035</v>
      </c>
    </row>
    <row r="361" spans="1:14" x14ac:dyDescent="0.25">
      <c r="A361" s="31" t="s">
        <v>1031</v>
      </c>
      <c r="C361" s="31" t="s">
        <v>1032</v>
      </c>
      <c r="F361" s="31" t="s">
        <v>1033</v>
      </c>
    </row>
    <row r="362" spans="1:14" x14ac:dyDescent="0.25">
      <c r="A362" s="30" t="s">
        <v>1020</v>
      </c>
      <c r="B362" t="s">
        <v>1034</v>
      </c>
      <c r="C362" s="30" t="s">
        <v>1020</v>
      </c>
      <c r="D362" t="s">
        <v>499</v>
      </c>
      <c r="F362" s="30" t="s">
        <v>1020</v>
      </c>
      <c r="G362" t="s">
        <v>1034</v>
      </c>
    </row>
    <row r="363" spans="1:14" x14ac:dyDescent="0.25">
      <c r="A363" s="15" t="s">
        <v>332</v>
      </c>
      <c r="B363" s="29">
        <v>0.55654761904761907</v>
      </c>
      <c r="C363" s="33" t="s">
        <v>309</v>
      </c>
      <c r="D363" s="29">
        <v>0.7410714285714286</v>
      </c>
      <c r="F363" s="33" t="s">
        <v>309</v>
      </c>
      <c r="G363" s="29">
        <v>0.5625</v>
      </c>
    </row>
    <row r="364" spans="1:14" x14ac:dyDescent="0.25">
      <c r="A364" s="34" t="s">
        <v>309</v>
      </c>
      <c r="B364" s="29">
        <v>0.47916666666666663</v>
      </c>
      <c r="C364" s="15" t="s">
        <v>228</v>
      </c>
      <c r="D364" s="29">
        <v>0.37053571428571425</v>
      </c>
      <c r="F364" s="15" t="s">
        <v>249</v>
      </c>
      <c r="G364" s="29">
        <v>0.51339285714285721</v>
      </c>
    </row>
    <row r="365" spans="1:14" x14ac:dyDescent="0.25">
      <c r="A365" s="35" t="s">
        <v>308</v>
      </c>
      <c r="B365" s="29">
        <v>0.42113095238095233</v>
      </c>
      <c r="C365" s="33" t="s">
        <v>307</v>
      </c>
      <c r="D365" s="29">
        <v>0.3214285714285714</v>
      </c>
      <c r="F365" s="15" t="s">
        <v>34</v>
      </c>
      <c r="G365" s="29">
        <v>0.44732142857142859</v>
      </c>
    </row>
    <row r="366" spans="1:14" x14ac:dyDescent="0.25">
      <c r="A366" s="15" t="s">
        <v>250</v>
      </c>
      <c r="B366" s="29">
        <v>0.38095238095238099</v>
      </c>
      <c r="C366" s="15" t="s">
        <v>330</v>
      </c>
      <c r="D366" s="29">
        <v>0.30803571428571436</v>
      </c>
      <c r="F366" s="15" t="s">
        <v>16</v>
      </c>
      <c r="G366" s="29">
        <v>0.40803571428571428</v>
      </c>
    </row>
    <row r="367" spans="1:14" x14ac:dyDescent="0.25">
      <c r="A367" s="15" t="s">
        <v>241</v>
      </c>
      <c r="B367" s="29">
        <v>0.34077380952380948</v>
      </c>
      <c r="C367" s="15" t="s">
        <v>283</v>
      </c>
      <c r="D367" s="29">
        <v>0.30803571428571425</v>
      </c>
      <c r="F367" s="15" t="s">
        <v>28</v>
      </c>
      <c r="G367" s="29">
        <v>0.39375000000000004</v>
      </c>
    </row>
    <row r="368" spans="1:14" x14ac:dyDescent="0.25">
      <c r="A368" s="35" t="s">
        <v>310</v>
      </c>
      <c r="B368" s="29">
        <v>0.33184523809523814</v>
      </c>
      <c r="C368" s="15" t="s">
        <v>332</v>
      </c>
      <c r="D368" s="29">
        <v>0.29464285714285721</v>
      </c>
      <c r="F368" s="15" t="s">
        <v>247</v>
      </c>
      <c r="G368" s="29">
        <v>0.35535714285714287</v>
      </c>
    </row>
    <row r="369" spans="1:7" x14ac:dyDescent="0.25">
      <c r="A369" s="33" t="s">
        <v>122</v>
      </c>
      <c r="B369" s="29">
        <v>0.31398809523809523</v>
      </c>
      <c r="C369" s="15" t="s">
        <v>98</v>
      </c>
      <c r="D369" s="29">
        <v>0.2857142857142857</v>
      </c>
      <c r="F369" s="15" t="s">
        <v>253</v>
      </c>
      <c r="G369" s="29">
        <v>0.34642857142857147</v>
      </c>
    </row>
    <row r="370" spans="1:7" x14ac:dyDescent="0.25">
      <c r="A370" s="15" t="s">
        <v>268</v>
      </c>
      <c r="B370" s="29">
        <v>0.30059523809523814</v>
      </c>
      <c r="C370" s="15" t="s">
        <v>46</v>
      </c>
      <c r="D370" s="29">
        <v>0.2857142857142857</v>
      </c>
      <c r="F370" s="35" t="s">
        <v>325</v>
      </c>
      <c r="G370" s="29">
        <v>0.33214285714285713</v>
      </c>
    </row>
    <row r="371" spans="1:7" x14ac:dyDescent="0.25">
      <c r="A371" s="15" t="s">
        <v>323</v>
      </c>
      <c r="B371" s="29">
        <v>0.29166666666666669</v>
      </c>
      <c r="C371" s="35" t="s">
        <v>305</v>
      </c>
      <c r="D371" s="29">
        <v>0.2589285714285714</v>
      </c>
      <c r="F371" s="15" t="s">
        <v>21</v>
      </c>
      <c r="G371" s="29">
        <v>0.32053571428571426</v>
      </c>
    </row>
    <row r="372" spans="1:7" x14ac:dyDescent="0.25">
      <c r="A372" s="15" t="s">
        <v>314</v>
      </c>
      <c r="B372" s="29">
        <v>0.29166666666666669</v>
      </c>
      <c r="C372" s="34" t="s">
        <v>257</v>
      </c>
      <c r="D372" s="29">
        <v>0.23660714285714285</v>
      </c>
      <c r="F372" s="35" t="s">
        <v>326</v>
      </c>
      <c r="G372" s="29">
        <v>0.28660714285714295</v>
      </c>
    </row>
    <row r="373" spans="1:7" x14ac:dyDescent="0.25">
      <c r="A373" s="35" t="s">
        <v>14</v>
      </c>
      <c r="B373" s="29">
        <v>0.27976190476190477</v>
      </c>
      <c r="C373" s="15" t="s">
        <v>296</v>
      </c>
      <c r="D373" s="29">
        <v>0.23214285714285715</v>
      </c>
      <c r="F373" s="15" t="s">
        <v>272</v>
      </c>
      <c r="G373" s="29">
        <v>0.28482142857142856</v>
      </c>
    </row>
    <row r="374" spans="1:7" x14ac:dyDescent="0.25">
      <c r="A374" s="15" t="s">
        <v>274</v>
      </c>
      <c r="B374" s="29">
        <v>0.27380952380952378</v>
      </c>
      <c r="C374" s="35" t="s">
        <v>304</v>
      </c>
      <c r="D374" s="29">
        <v>0.2276785714285714</v>
      </c>
      <c r="F374" s="34" t="s">
        <v>319</v>
      </c>
      <c r="G374" s="29">
        <v>0.23125000000000001</v>
      </c>
    </row>
    <row r="375" spans="1:7" x14ac:dyDescent="0.25">
      <c r="A375" s="15" t="s">
        <v>318</v>
      </c>
      <c r="B375" s="29">
        <v>0.25744047619047616</v>
      </c>
      <c r="C375" s="15" t="s">
        <v>31</v>
      </c>
      <c r="D375" s="29">
        <v>0.2232142857142857</v>
      </c>
      <c r="F375" s="33" t="s">
        <v>257</v>
      </c>
      <c r="G375" s="29">
        <v>0.22946428571428568</v>
      </c>
    </row>
    <row r="376" spans="1:7" x14ac:dyDescent="0.25">
      <c r="A376" s="33" t="s">
        <v>319</v>
      </c>
      <c r="B376" s="29">
        <v>0.25744047619047616</v>
      </c>
      <c r="C376" s="35" t="s">
        <v>261</v>
      </c>
      <c r="D376" s="29">
        <v>0.2232142857142857</v>
      </c>
      <c r="F376" s="15" t="s">
        <v>327</v>
      </c>
      <c r="G376" s="29">
        <v>0.22767857142857145</v>
      </c>
    </row>
    <row r="377" spans="1:7" x14ac:dyDescent="0.25">
      <c r="A377" s="15" t="s">
        <v>331</v>
      </c>
      <c r="B377" s="29">
        <v>0.2410714285714286</v>
      </c>
      <c r="C377" s="15" t="s">
        <v>265</v>
      </c>
      <c r="D377" s="29">
        <v>0.2232142857142857</v>
      </c>
      <c r="F377" s="15" t="s">
        <v>285</v>
      </c>
      <c r="G377" s="29">
        <v>0.22499999999999998</v>
      </c>
    </row>
    <row r="378" spans="1:7" x14ac:dyDescent="0.25">
      <c r="A378" s="33" t="s">
        <v>23</v>
      </c>
      <c r="B378" s="29">
        <v>0.22916666666666663</v>
      </c>
      <c r="C378" s="15" t="s">
        <v>34</v>
      </c>
      <c r="D378" s="29">
        <v>0.21874999999999994</v>
      </c>
      <c r="F378" s="33" t="s">
        <v>23</v>
      </c>
      <c r="G378" s="29">
        <v>0.21250000000000002</v>
      </c>
    </row>
    <row r="379" spans="1:7" x14ac:dyDescent="0.25">
      <c r="A379" s="15" t="s">
        <v>316</v>
      </c>
      <c r="B379" s="29">
        <v>0.21577380952380953</v>
      </c>
      <c r="C379" s="33" t="s">
        <v>319</v>
      </c>
      <c r="D379" s="29">
        <v>0.20982142857142855</v>
      </c>
      <c r="F379" s="35" t="s">
        <v>322</v>
      </c>
      <c r="G379" s="29">
        <v>0.18660714285714286</v>
      </c>
    </row>
    <row r="380" spans="1:7" x14ac:dyDescent="0.25">
      <c r="A380" s="15" t="s">
        <v>298</v>
      </c>
      <c r="B380" s="29">
        <v>0.21130952380952378</v>
      </c>
      <c r="C380" s="15" t="s">
        <v>314</v>
      </c>
      <c r="D380" s="29">
        <v>0.1964285714285714</v>
      </c>
      <c r="F380" s="15" t="s">
        <v>283</v>
      </c>
      <c r="G380" s="29">
        <v>0.17946428571428569</v>
      </c>
    </row>
    <row r="381" spans="1:7" x14ac:dyDescent="0.25">
      <c r="A381" s="15" t="s">
        <v>276</v>
      </c>
      <c r="B381" s="29">
        <v>0.21130952380952378</v>
      </c>
      <c r="C381" s="15" t="s">
        <v>334</v>
      </c>
      <c r="D381" s="29">
        <v>0.19196428571428575</v>
      </c>
      <c r="F381" s="15" t="s">
        <v>46</v>
      </c>
      <c r="G381" s="29">
        <v>0.1785714285714286</v>
      </c>
    </row>
    <row r="382" spans="1:7" x14ac:dyDescent="0.25">
      <c r="A382" s="35" t="s">
        <v>327</v>
      </c>
      <c r="B382" s="29">
        <v>0.20386904761904762</v>
      </c>
      <c r="C382" s="15" t="s">
        <v>214</v>
      </c>
      <c r="D382" s="29">
        <v>0.1919642857142857</v>
      </c>
      <c r="F382" s="15" t="s">
        <v>24</v>
      </c>
      <c r="G382" s="29">
        <v>0.1767857142857143</v>
      </c>
    </row>
    <row r="383" spans="1:7" x14ac:dyDescent="0.25">
      <c r="A383" s="15" t="s">
        <v>233</v>
      </c>
      <c r="B383" s="29">
        <v>0.20238095238095238</v>
      </c>
      <c r="C383" s="15" t="s">
        <v>316</v>
      </c>
      <c r="D383" s="29">
        <v>0.1919642857142857</v>
      </c>
      <c r="F383" s="15" t="s">
        <v>301</v>
      </c>
      <c r="G383" s="29">
        <v>0.15535714285714286</v>
      </c>
    </row>
    <row r="384" spans="1:7" x14ac:dyDescent="0.25">
      <c r="A384" s="15" t="s">
        <v>282</v>
      </c>
      <c r="B384" s="29">
        <v>0.20089285714285712</v>
      </c>
      <c r="C384" s="35" t="s">
        <v>298</v>
      </c>
      <c r="D384" s="29">
        <v>0.1875</v>
      </c>
      <c r="F384" s="35" t="s">
        <v>32</v>
      </c>
      <c r="G384" s="29">
        <v>0.13303571428571431</v>
      </c>
    </row>
    <row r="385" spans="1:7" x14ac:dyDescent="0.25">
      <c r="A385" s="15" t="s">
        <v>328</v>
      </c>
      <c r="B385" s="29">
        <v>0.19494047619047616</v>
      </c>
      <c r="C385" s="15" t="s">
        <v>48</v>
      </c>
      <c r="D385" s="29">
        <v>0.1875</v>
      </c>
      <c r="F385" s="33" t="s">
        <v>122</v>
      </c>
      <c r="G385" s="29">
        <v>0.13303571428571431</v>
      </c>
    </row>
    <row r="386" spans="1:7" x14ac:dyDescent="0.25">
      <c r="A386" s="15" t="s">
        <v>269</v>
      </c>
      <c r="B386" s="29">
        <v>0.17708333333333337</v>
      </c>
      <c r="C386" s="15" t="s">
        <v>273</v>
      </c>
      <c r="D386" s="29">
        <v>0.17857142857142855</v>
      </c>
      <c r="F386" s="15" t="s">
        <v>289</v>
      </c>
      <c r="G386" s="29">
        <v>0.13035714285714284</v>
      </c>
    </row>
    <row r="387" spans="1:7" x14ac:dyDescent="0.25">
      <c r="A387" s="15" t="s">
        <v>335</v>
      </c>
      <c r="B387" s="29">
        <v>0.17261904761904762</v>
      </c>
      <c r="C387" s="15" t="s">
        <v>234</v>
      </c>
      <c r="D387" s="29">
        <v>0.17857142857142855</v>
      </c>
      <c r="F387" s="15" t="s">
        <v>268</v>
      </c>
      <c r="G387" s="29">
        <v>0.12678571428571425</v>
      </c>
    </row>
    <row r="388" spans="1:7" x14ac:dyDescent="0.25">
      <c r="A388" s="33" t="s">
        <v>257</v>
      </c>
      <c r="B388" s="29">
        <v>0.1651785714285714</v>
      </c>
      <c r="C388" s="15" t="s">
        <v>182</v>
      </c>
      <c r="D388" s="29">
        <v>0.17857142857142855</v>
      </c>
      <c r="F388" s="15" t="s">
        <v>93</v>
      </c>
      <c r="G388" s="29">
        <v>0.11428571428571428</v>
      </c>
    </row>
    <row r="389" spans="1:7" x14ac:dyDescent="0.25">
      <c r="A389" s="15" t="s">
        <v>305</v>
      </c>
      <c r="B389" s="29">
        <v>0.16369047619047616</v>
      </c>
      <c r="C389" s="15" t="s">
        <v>237</v>
      </c>
      <c r="D389" s="29">
        <v>0.17857142857142855</v>
      </c>
      <c r="F389" s="15" t="s">
        <v>181</v>
      </c>
      <c r="G389" s="29">
        <v>0.10982142857142857</v>
      </c>
    </row>
    <row r="390" spans="1:7" x14ac:dyDescent="0.25">
      <c r="A390" s="15" t="s">
        <v>235</v>
      </c>
      <c r="B390" s="29">
        <v>0.15476190476190477</v>
      </c>
      <c r="C390" s="33" t="s">
        <v>244</v>
      </c>
      <c r="D390" s="29">
        <v>0.16964285714285712</v>
      </c>
      <c r="F390" s="15" t="s">
        <v>182</v>
      </c>
      <c r="G390" s="29">
        <v>9.2857142857142874E-2</v>
      </c>
    </row>
    <row r="391" spans="1:7" x14ac:dyDescent="0.25">
      <c r="A391" s="15" t="s">
        <v>236</v>
      </c>
      <c r="B391" s="29">
        <v>0.15476190476190477</v>
      </c>
      <c r="C391" s="15" t="s">
        <v>252</v>
      </c>
      <c r="D391" s="29">
        <v>0.1607142857142857</v>
      </c>
      <c r="F391" s="15" t="s">
        <v>173</v>
      </c>
      <c r="G391" s="29">
        <v>9.1071428571428581E-2</v>
      </c>
    </row>
    <row r="392" spans="1:7" x14ac:dyDescent="0.25">
      <c r="A392" s="15" t="s">
        <v>31</v>
      </c>
      <c r="B392" s="29">
        <v>0.1517857142857143</v>
      </c>
      <c r="C392" s="15" t="s">
        <v>80</v>
      </c>
      <c r="D392" s="29">
        <v>0.1607142857142857</v>
      </c>
      <c r="F392" s="15" t="s">
        <v>29</v>
      </c>
      <c r="G392" s="29">
        <v>9.1071428571428525E-2</v>
      </c>
    </row>
    <row r="394" spans="1:7" x14ac:dyDescent="0.25">
      <c r="A394" s="14" t="s">
        <v>1011</v>
      </c>
      <c r="B394" s="27">
        <v>5</v>
      </c>
      <c r="C394" t="s">
        <v>1036</v>
      </c>
    </row>
    <row r="395" spans="1:7" x14ac:dyDescent="0.25">
      <c r="A395" s="15" t="s">
        <v>1012</v>
      </c>
      <c r="B395" s="27">
        <v>25</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workbookViewId="0"/>
  </sheetViews>
  <sheetFormatPr defaultRowHeight="15" x14ac:dyDescent="0.25"/>
  <sheetData>
    <row r="1" spans="1:22" ht="15.75" x14ac:dyDescent="0.25">
      <c r="A1" s="13" t="s">
        <v>1068</v>
      </c>
    </row>
    <row r="2" spans="1:22" ht="15.75" x14ac:dyDescent="0.25">
      <c r="A2" s="13"/>
    </row>
    <row r="3" spans="1:22" ht="15.75" x14ac:dyDescent="0.25">
      <c r="A3" s="36" t="s">
        <v>511</v>
      </c>
    </row>
    <row r="4" spans="1:22" ht="15.75" x14ac:dyDescent="0.25">
      <c r="A4" s="13"/>
    </row>
    <row r="6" spans="1:22" x14ac:dyDescent="0.25">
      <c r="A6" s="4" t="s">
        <v>494</v>
      </c>
      <c r="M6" s="4" t="s">
        <v>512</v>
      </c>
    </row>
    <row r="7" spans="1:22" x14ac:dyDescent="0.25">
      <c r="B7" t="s">
        <v>486</v>
      </c>
      <c r="C7" t="s">
        <v>487</v>
      </c>
      <c r="D7" t="s">
        <v>488</v>
      </c>
      <c r="E7" t="s">
        <v>489</v>
      </c>
      <c r="F7" t="s">
        <v>490</v>
      </c>
      <c r="N7" t="s">
        <v>486</v>
      </c>
      <c r="O7" t="s">
        <v>487</v>
      </c>
      <c r="P7" t="s">
        <v>488</v>
      </c>
      <c r="Q7" t="s">
        <v>489</v>
      </c>
      <c r="R7" t="s">
        <v>490</v>
      </c>
    </row>
    <row r="8" spans="1:22" x14ac:dyDescent="0.25">
      <c r="A8" t="s">
        <v>486</v>
      </c>
      <c r="B8" s="10" t="s">
        <v>491</v>
      </c>
      <c r="C8" s="14">
        <v>10</v>
      </c>
      <c r="D8" s="14">
        <v>6</v>
      </c>
      <c r="E8" s="14">
        <v>7</v>
      </c>
      <c r="F8" s="14">
        <v>5</v>
      </c>
      <c r="H8" s="14" t="s">
        <v>492</v>
      </c>
      <c r="I8" s="14"/>
      <c r="M8" t="s">
        <v>486</v>
      </c>
      <c r="N8" s="10" t="s">
        <v>491</v>
      </c>
      <c r="O8" s="14">
        <v>5</v>
      </c>
      <c r="P8" s="14">
        <v>0</v>
      </c>
      <c r="Q8" s="14">
        <v>0</v>
      </c>
      <c r="R8" s="14">
        <v>2</v>
      </c>
      <c r="T8" s="14" t="s">
        <v>492</v>
      </c>
      <c r="U8" s="14"/>
    </row>
    <row r="9" spans="1:22" x14ac:dyDescent="0.25">
      <c r="A9" t="s">
        <v>487</v>
      </c>
      <c r="B9" s="15">
        <v>20</v>
      </c>
      <c r="C9" s="10" t="s">
        <v>491</v>
      </c>
      <c r="D9" s="14">
        <v>9</v>
      </c>
      <c r="E9" s="14">
        <v>12</v>
      </c>
      <c r="F9" s="14">
        <v>9</v>
      </c>
      <c r="M9" t="s">
        <v>487</v>
      </c>
      <c r="N9" s="15">
        <v>25</v>
      </c>
      <c r="O9" s="10" t="s">
        <v>491</v>
      </c>
      <c r="P9" s="14">
        <v>2</v>
      </c>
      <c r="Q9" s="14">
        <v>2</v>
      </c>
      <c r="R9" s="14">
        <v>2</v>
      </c>
    </row>
    <row r="10" spans="1:22" x14ac:dyDescent="0.25">
      <c r="A10" t="s">
        <v>488</v>
      </c>
      <c r="B10" s="15">
        <v>24</v>
      </c>
      <c r="C10" s="15">
        <v>21</v>
      </c>
      <c r="D10" s="10" t="s">
        <v>491</v>
      </c>
      <c r="E10" s="14">
        <v>19</v>
      </c>
      <c r="F10" s="14">
        <v>14</v>
      </c>
      <c r="H10" s="15" t="s">
        <v>493</v>
      </c>
      <c r="I10" s="15"/>
      <c r="J10" s="15"/>
      <c r="M10" t="s">
        <v>488</v>
      </c>
      <c r="N10" s="15">
        <v>30</v>
      </c>
      <c r="O10" s="15">
        <v>0</v>
      </c>
      <c r="P10" s="10" t="s">
        <v>491</v>
      </c>
      <c r="Q10" s="14">
        <v>11</v>
      </c>
      <c r="R10" s="14">
        <v>6</v>
      </c>
      <c r="T10" s="15" t="s">
        <v>493</v>
      </c>
      <c r="U10" s="15"/>
      <c r="V10" s="15"/>
    </row>
    <row r="11" spans="1:22" x14ac:dyDescent="0.25">
      <c r="A11" t="s">
        <v>489</v>
      </c>
      <c r="B11" s="15">
        <v>23</v>
      </c>
      <c r="C11" s="15">
        <v>18</v>
      </c>
      <c r="D11" s="15">
        <v>11</v>
      </c>
      <c r="E11" s="10" t="s">
        <v>491</v>
      </c>
      <c r="F11" s="14">
        <v>16</v>
      </c>
      <c r="M11" t="s">
        <v>489</v>
      </c>
      <c r="N11" s="15">
        <v>30</v>
      </c>
      <c r="O11" s="15">
        <v>0</v>
      </c>
      <c r="P11" s="15">
        <v>0</v>
      </c>
      <c r="Q11" s="10" t="s">
        <v>491</v>
      </c>
      <c r="R11" s="14">
        <v>6</v>
      </c>
    </row>
    <row r="12" spans="1:22" x14ac:dyDescent="0.25">
      <c r="A12" t="s">
        <v>490</v>
      </c>
      <c r="B12" s="15">
        <v>25</v>
      </c>
      <c r="C12" s="15">
        <v>21</v>
      </c>
      <c r="D12" s="15">
        <v>16</v>
      </c>
      <c r="E12" s="15">
        <v>14</v>
      </c>
      <c r="F12" s="10" t="s">
        <v>491</v>
      </c>
      <c r="M12" t="s">
        <v>490</v>
      </c>
      <c r="N12" s="15">
        <v>28</v>
      </c>
      <c r="O12" s="15">
        <v>0</v>
      </c>
      <c r="P12" s="15">
        <v>0</v>
      </c>
      <c r="Q12" s="15">
        <v>0</v>
      </c>
      <c r="R12" s="10" t="s">
        <v>491</v>
      </c>
    </row>
    <row r="14" spans="1:22" x14ac:dyDescent="0.25">
      <c r="A14" s="4" t="s">
        <v>495</v>
      </c>
      <c r="M14" s="4" t="s">
        <v>496</v>
      </c>
    </row>
    <row r="16" spans="1:22" x14ac:dyDescent="0.25">
      <c r="B16" t="s">
        <v>486</v>
      </c>
      <c r="C16" t="s">
        <v>487</v>
      </c>
      <c r="D16" t="s">
        <v>488</v>
      </c>
      <c r="E16" t="s">
        <v>489</v>
      </c>
      <c r="F16" t="s">
        <v>490</v>
      </c>
      <c r="N16" t="s">
        <v>486</v>
      </c>
      <c r="O16" t="s">
        <v>487</v>
      </c>
      <c r="P16" t="s">
        <v>488</v>
      </c>
      <c r="Q16" t="s">
        <v>489</v>
      </c>
      <c r="R16" t="s">
        <v>490</v>
      </c>
    </row>
    <row r="17" spans="1:22" x14ac:dyDescent="0.25">
      <c r="A17" t="s">
        <v>486</v>
      </c>
      <c r="B17" s="10" t="s">
        <v>491</v>
      </c>
      <c r="C17" s="14">
        <v>9</v>
      </c>
      <c r="D17" s="14">
        <v>6</v>
      </c>
      <c r="E17" s="14">
        <v>7</v>
      </c>
      <c r="F17" s="14">
        <v>5</v>
      </c>
      <c r="H17" s="14" t="s">
        <v>492</v>
      </c>
      <c r="I17" s="14"/>
      <c r="M17" t="s">
        <v>486</v>
      </c>
      <c r="N17" s="10" t="s">
        <v>491</v>
      </c>
      <c r="O17" s="14">
        <v>4</v>
      </c>
      <c r="P17" s="14">
        <v>0</v>
      </c>
      <c r="Q17" s="14">
        <v>1</v>
      </c>
      <c r="R17" s="14">
        <v>2</v>
      </c>
      <c r="T17" s="14" t="s">
        <v>492</v>
      </c>
      <c r="U17" s="14"/>
    </row>
    <row r="18" spans="1:22" x14ac:dyDescent="0.25">
      <c r="A18" t="s">
        <v>487</v>
      </c>
      <c r="B18" s="15">
        <v>21</v>
      </c>
      <c r="C18" s="10" t="s">
        <v>491</v>
      </c>
      <c r="D18" s="14">
        <v>11</v>
      </c>
      <c r="E18" s="14">
        <v>13</v>
      </c>
      <c r="F18" s="14">
        <v>10</v>
      </c>
      <c r="M18" t="s">
        <v>487</v>
      </c>
      <c r="N18" s="15">
        <v>26</v>
      </c>
      <c r="O18" s="10" t="s">
        <v>491</v>
      </c>
      <c r="P18" s="14">
        <v>5</v>
      </c>
      <c r="Q18" s="14">
        <v>6</v>
      </c>
      <c r="R18" s="14">
        <v>3</v>
      </c>
    </row>
    <row r="19" spans="1:22" x14ac:dyDescent="0.25">
      <c r="A19" t="s">
        <v>488</v>
      </c>
      <c r="B19" s="15">
        <v>24</v>
      </c>
      <c r="C19" s="15">
        <v>19</v>
      </c>
      <c r="D19" s="10" t="s">
        <v>491</v>
      </c>
      <c r="E19" s="14">
        <v>20</v>
      </c>
      <c r="F19" s="14">
        <v>14</v>
      </c>
      <c r="H19" s="15" t="s">
        <v>493</v>
      </c>
      <c r="I19" s="15"/>
      <c r="J19" s="15"/>
      <c r="M19" t="s">
        <v>488</v>
      </c>
      <c r="N19" s="15">
        <v>30</v>
      </c>
      <c r="O19" s="15">
        <v>25</v>
      </c>
      <c r="P19" s="10" t="s">
        <v>491</v>
      </c>
      <c r="Q19" s="14">
        <v>9</v>
      </c>
      <c r="R19" s="14">
        <v>2</v>
      </c>
      <c r="T19" s="15" t="s">
        <v>493</v>
      </c>
      <c r="U19" s="15"/>
      <c r="V19" s="15"/>
    </row>
    <row r="20" spans="1:22" x14ac:dyDescent="0.25">
      <c r="A20" t="s">
        <v>489</v>
      </c>
      <c r="B20" s="15">
        <v>23</v>
      </c>
      <c r="C20" s="15">
        <v>17</v>
      </c>
      <c r="D20" s="15">
        <v>10</v>
      </c>
      <c r="E20" s="10" t="s">
        <v>491</v>
      </c>
      <c r="F20" s="14">
        <v>15</v>
      </c>
      <c r="M20" t="s">
        <v>489</v>
      </c>
      <c r="N20" s="15">
        <v>29</v>
      </c>
      <c r="O20" s="15">
        <v>24</v>
      </c>
      <c r="P20" s="15">
        <v>21</v>
      </c>
      <c r="Q20" s="10" t="s">
        <v>491</v>
      </c>
      <c r="R20" s="14">
        <v>6</v>
      </c>
    </row>
    <row r="21" spans="1:22" x14ac:dyDescent="0.25">
      <c r="A21" t="s">
        <v>490</v>
      </c>
      <c r="B21" s="15">
        <v>25</v>
      </c>
      <c r="C21" s="15">
        <v>20</v>
      </c>
      <c r="D21" s="15">
        <v>16</v>
      </c>
      <c r="E21" s="15">
        <v>15</v>
      </c>
      <c r="F21" s="10" t="s">
        <v>491</v>
      </c>
      <c r="M21" t="s">
        <v>490</v>
      </c>
      <c r="N21" s="15">
        <v>28</v>
      </c>
      <c r="O21" s="15">
        <v>27</v>
      </c>
      <c r="P21" s="15">
        <v>28</v>
      </c>
      <c r="Q21" s="15">
        <v>24</v>
      </c>
      <c r="R21" s="10" t="s">
        <v>491</v>
      </c>
    </row>
    <row r="24" spans="1:22" x14ac:dyDescent="0.25">
      <c r="A24" s="4" t="s">
        <v>497</v>
      </c>
    </row>
    <row r="25" spans="1:22" x14ac:dyDescent="0.25">
      <c r="B25" t="s">
        <v>498</v>
      </c>
      <c r="G25" t="s">
        <v>499</v>
      </c>
    </row>
    <row r="26" spans="1:22" x14ac:dyDescent="0.25">
      <c r="B26" t="s">
        <v>500</v>
      </c>
      <c r="C26" t="s">
        <v>501</v>
      </c>
      <c r="D26" t="s">
        <v>502</v>
      </c>
      <c r="G26" t="s">
        <v>500</v>
      </c>
      <c r="H26" t="s">
        <v>501</v>
      </c>
      <c r="I26" t="s">
        <v>502</v>
      </c>
    </row>
    <row r="27" spans="1:22" x14ac:dyDescent="0.25">
      <c r="A27" t="s">
        <v>500</v>
      </c>
      <c r="B27" s="10" t="s">
        <v>491</v>
      </c>
      <c r="C27" s="14">
        <v>17</v>
      </c>
      <c r="D27" s="14">
        <v>17</v>
      </c>
      <c r="F27" t="s">
        <v>500</v>
      </c>
      <c r="G27" s="10" t="s">
        <v>491</v>
      </c>
      <c r="H27" s="14">
        <v>11</v>
      </c>
      <c r="I27" s="14">
        <v>7</v>
      </c>
      <c r="K27" s="14" t="s">
        <v>492</v>
      </c>
      <c r="L27" s="14"/>
    </row>
    <row r="28" spans="1:22" x14ac:dyDescent="0.25">
      <c r="A28" t="s">
        <v>501</v>
      </c>
      <c r="B28" s="15">
        <v>13</v>
      </c>
      <c r="C28" s="10" t="s">
        <v>491</v>
      </c>
      <c r="D28" s="14">
        <v>17</v>
      </c>
      <c r="F28" t="s">
        <v>501</v>
      </c>
      <c r="G28" s="15">
        <v>19</v>
      </c>
      <c r="H28" s="10" t="s">
        <v>491</v>
      </c>
      <c r="I28" s="14">
        <v>10</v>
      </c>
    </row>
    <row r="29" spans="1:22" x14ac:dyDescent="0.25">
      <c r="A29" t="s">
        <v>502</v>
      </c>
      <c r="B29" s="15">
        <v>13</v>
      </c>
      <c r="C29" s="15">
        <v>13</v>
      </c>
      <c r="D29" s="10" t="s">
        <v>491</v>
      </c>
      <c r="F29" t="s">
        <v>502</v>
      </c>
      <c r="G29" s="15">
        <v>23</v>
      </c>
      <c r="H29" s="15">
        <v>20</v>
      </c>
      <c r="I29" s="10" t="s">
        <v>491</v>
      </c>
      <c r="K29" s="15" t="s">
        <v>493</v>
      </c>
      <c r="L29" s="15"/>
      <c r="M29" s="15"/>
    </row>
    <row r="33" spans="1:8" x14ac:dyDescent="0.25">
      <c r="A33" s="4" t="s">
        <v>536</v>
      </c>
    </row>
    <row r="34" spans="1:8" x14ac:dyDescent="0.25">
      <c r="B34" t="s">
        <v>498</v>
      </c>
      <c r="D34" t="s">
        <v>499</v>
      </c>
    </row>
    <row r="35" spans="1:8" x14ac:dyDescent="0.25">
      <c r="B35" s="14">
        <v>14</v>
      </c>
      <c r="D35" s="16">
        <v>5</v>
      </c>
      <c r="F35" s="14" t="s">
        <v>538</v>
      </c>
      <c r="G35" s="14"/>
    </row>
    <row r="36" spans="1:8" x14ac:dyDescent="0.25">
      <c r="B36" s="15">
        <v>16</v>
      </c>
      <c r="D36" s="17">
        <v>25</v>
      </c>
      <c r="F36" s="15" t="s">
        <v>537</v>
      </c>
      <c r="G36" s="15"/>
      <c r="H36" s="15"/>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heetViews>
  <sheetFormatPr defaultRowHeight="15" x14ac:dyDescent="0.25"/>
  <cols>
    <col min="1" max="1" width="18.7109375" customWidth="1"/>
    <col min="2" max="2" width="28" customWidth="1"/>
    <col min="5" max="5" width="13.28515625" customWidth="1"/>
    <col min="6" max="6" width="16.7109375" customWidth="1"/>
    <col min="7" max="7" width="59.42578125" customWidth="1"/>
    <col min="9" max="9" width="55" customWidth="1"/>
  </cols>
  <sheetData>
    <row r="1" spans="1:9" ht="15.75" x14ac:dyDescent="0.25">
      <c r="A1" s="13" t="s">
        <v>1071</v>
      </c>
    </row>
    <row r="4" spans="1:9" ht="15.75" x14ac:dyDescent="0.25">
      <c r="A4" s="12" t="s">
        <v>383</v>
      </c>
      <c r="E4" s="9"/>
    </row>
    <row r="5" spans="1:9" x14ac:dyDescent="0.25">
      <c r="E5" s="9"/>
    </row>
    <row r="6" spans="1:9" x14ac:dyDescent="0.25">
      <c r="A6" s="10" t="s">
        <v>384</v>
      </c>
      <c r="B6" s="10" t="s">
        <v>385</v>
      </c>
      <c r="C6" s="10" t="s">
        <v>386</v>
      </c>
      <c r="D6" s="10" t="s">
        <v>387</v>
      </c>
      <c r="E6" s="11" t="s">
        <v>388</v>
      </c>
      <c r="F6" s="10" t="s">
        <v>389</v>
      </c>
      <c r="G6" s="10" t="s">
        <v>390</v>
      </c>
      <c r="H6" s="10" t="s">
        <v>391</v>
      </c>
      <c r="I6" s="10"/>
    </row>
    <row r="7" spans="1:9" x14ac:dyDescent="0.25">
      <c r="A7" t="s">
        <v>392</v>
      </c>
      <c r="B7" t="s">
        <v>393</v>
      </c>
      <c r="C7">
        <v>49.014949999999999</v>
      </c>
      <c r="D7">
        <v>-96.767489999999995</v>
      </c>
      <c r="E7" s="9">
        <v>38967</v>
      </c>
      <c r="F7" t="s">
        <v>394</v>
      </c>
      <c r="G7" t="s">
        <v>395</v>
      </c>
      <c r="H7" t="s">
        <v>396</v>
      </c>
    </row>
    <row r="8" spans="1:9" x14ac:dyDescent="0.25">
      <c r="A8" t="s">
        <v>397</v>
      </c>
      <c r="B8" t="s">
        <v>393</v>
      </c>
      <c r="C8">
        <v>49.023159999999997</v>
      </c>
      <c r="D8">
        <v>-96.764030000000005</v>
      </c>
      <c r="E8" s="9">
        <v>38967</v>
      </c>
      <c r="F8" t="s">
        <v>398</v>
      </c>
      <c r="G8" t="s">
        <v>399</v>
      </c>
      <c r="H8" t="s">
        <v>396</v>
      </c>
    </row>
    <row r="9" spans="1:9" x14ac:dyDescent="0.25">
      <c r="A9" t="s">
        <v>400</v>
      </c>
      <c r="B9" t="s">
        <v>401</v>
      </c>
      <c r="C9">
        <v>49.325060000000001</v>
      </c>
      <c r="D9">
        <v>-96.939130000000006</v>
      </c>
      <c r="E9" s="9">
        <v>38967</v>
      </c>
      <c r="F9" t="s">
        <v>402</v>
      </c>
      <c r="G9" t="s">
        <v>403</v>
      </c>
      <c r="H9" t="s">
        <v>396</v>
      </c>
    </row>
    <row r="10" spans="1:9" x14ac:dyDescent="0.25">
      <c r="A10" t="s">
        <v>404</v>
      </c>
      <c r="B10" t="s">
        <v>405</v>
      </c>
      <c r="C10">
        <v>49.35427</v>
      </c>
      <c r="D10">
        <v>-96.922960000000003</v>
      </c>
      <c r="E10" s="9">
        <v>39336</v>
      </c>
      <c r="F10" t="s">
        <v>406</v>
      </c>
      <c r="G10" t="s">
        <v>407</v>
      </c>
      <c r="H10" t="s">
        <v>408</v>
      </c>
    </row>
    <row r="11" spans="1:9" x14ac:dyDescent="0.25">
      <c r="A11" t="s">
        <v>409</v>
      </c>
      <c r="B11" t="s">
        <v>410</v>
      </c>
      <c r="C11">
        <v>49.091990000000003</v>
      </c>
      <c r="D11">
        <v>-96.628730000000004</v>
      </c>
      <c r="E11" s="9">
        <v>39356</v>
      </c>
      <c r="F11" t="s">
        <v>411</v>
      </c>
      <c r="G11" t="s">
        <v>412</v>
      </c>
      <c r="H11" t="s">
        <v>413</v>
      </c>
    </row>
    <row r="12" spans="1:9" x14ac:dyDescent="0.25">
      <c r="A12" t="s">
        <v>414</v>
      </c>
      <c r="B12" t="s">
        <v>415</v>
      </c>
      <c r="C12">
        <v>49.104120000000002</v>
      </c>
      <c r="D12">
        <v>-96.95966</v>
      </c>
      <c r="E12" s="9">
        <v>39356</v>
      </c>
      <c r="F12" t="s">
        <v>416</v>
      </c>
      <c r="G12" t="s">
        <v>417</v>
      </c>
      <c r="H12" t="s">
        <v>413</v>
      </c>
    </row>
    <row r="13" spans="1:9" x14ac:dyDescent="0.25">
      <c r="A13" t="s">
        <v>418</v>
      </c>
      <c r="B13" t="s">
        <v>419</v>
      </c>
      <c r="C13">
        <v>49.377789999999997</v>
      </c>
      <c r="D13">
        <v>-96.894260000000003</v>
      </c>
      <c r="E13" s="9">
        <v>39356</v>
      </c>
      <c r="F13" t="s">
        <v>420</v>
      </c>
      <c r="G13" t="s">
        <v>421</v>
      </c>
      <c r="H13" t="s">
        <v>413</v>
      </c>
    </row>
    <row r="14" spans="1:9" x14ac:dyDescent="0.25">
      <c r="A14" t="s">
        <v>422</v>
      </c>
      <c r="B14" t="s">
        <v>423</v>
      </c>
      <c r="C14">
        <v>49.193060000000003</v>
      </c>
      <c r="D14">
        <v>-96.871690000000001</v>
      </c>
      <c r="E14" s="9">
        <v>39983</v>
      </c>
      <c r="F14" t="s">
        <v>424</v>
      </c>
      <c r="G14" t="s">
        <v>425</v>
      </c>
      <c r="H14" t="s">
        <v>426</v>
      </c>
    </row>
    <row r="15" spans="1:9" x14ac:dyDescent="0.25">
      <c r="A15" t="s">
        <v>427</v>
      </c>
      <c r="B15" t="s">
        <v>428</v>
      </c>
      <c r="C15">
        <v>49.03058</v>
      </c>
      <c r="D15">
        <v>-96.274439999999998</v>
      </c>
      <c r="E15" s="9">
        <v>40779</v>
      </c>
      <c r="F15" t="s">
        <v>429</v>
      </c>
      <c r="G15" t="s">
        <v>430</v>
      </c>
      <c r="H15" t="s">
        <v>431</v>
      </c>
    </row>
    <row r="16" spans="1:9" x14ac:dyDescent="0.25">
      <c r="A16" t="s">
        <v>432</v>
      </c>
      <c r="B16" t="s">
        <v>433</v>
      </c>
      <c r="C16">
        <v>49.148479999999999</v>
      </c>
      <c r="D16">
        <v>-96.976060000000004</v>
      </c>
      <c r="E16" s="9">
        <v>40787</v>
      </c>
      <c r="F16" t="s">
        <v>434</v>
      </c>
      <c r="G16" t="s">
        <v>435</v>
      </c>
      <c r="H16" t="s">
        <v>436</v>
      </c>
    </row>
    <row r="17" spans="1:9" x14ac:dyDescent="0.25">
      <c r="A17" t="s">
        <v>437</v>
      </c>
      <c r="B17" t="s">
        <v>438</v>
      </c>
      <c r="C17">
        <v>49.626130000000003</v>
      </c>
      <c r="D17">
        <v>-96.663759999999996</v>
      </c>
      <c r="E17" s="9">
        <v>40801</v>
      </c>
      <c r="F17" t="s">
        <v>439</v>
      </c>
      <c r="G17" t="s">
        <v>440</v>
      </c>
      <c r="H17" t="s">
        <v>441</v>
      </c>
    </row>
    <row r="18" spans="1:9" x14ac:dyDescent="0.25">
      <c r="A18" t="s">
        <v>442</v>
      </c>
      <c r="B18" t="s">
        <v>443</v>
      </c>
      <c r="C18">
        <v>49.544759999999997</v>
      </c>
      <c r="D18">
        <v>-96.582930000000005</v>
      </c>
      <c r="E18" s="9">
        <v>40808</v>
      </c>
      <c r="F18" t="s">
        <v>444</v>
      </c>
      <c r="G18" t="s">
        <v>445</v>
      </c>
      <c r="H18" t="s">
        <v>446</v>
      </c>
    </row>
    <row r="19" spans="1:9" x14ac:dyDescent="0.25">
      <c r="A19" t="s">
        <v>447</v>
      </c>
      <c r="B19" t="s">
        <v>448</v>
      </c>
      <c r="C19">
        <v>49.369700000000002</v>
      </c>
      <c r="D19">
        <v>-96.873750000000001</v>
      </c>
      <c r="E19" s="9">
        <v>40820</v>
      </c>
      <c r="F19" t="s">
        <v>449</v>
      </c>
      <c r="G19" t="s">
        <v>450</v>
      </c>
      <c r="H19" t="s">
        <v>451</v>
      </c>
    </row>
    <row r="20" spans="1:9" x14ac:dyDescent="0.25">
      <c r="E20" s="9"/>
    </row>
    <row r="21" spans="1:9" x14ac:dyDescent="0.25">
      <c r="A21" t="s">
        <v>452</v>
      </c>
      <c r="B21" t="s">
        <v>513</v>
      </c>
      <c r="E21" s="9"/>
    </row>
    <row r="22" spans="1:9" x14ac:dyDescent="0.25">
      <c r="E22" s="9"/>
    </row>
    <row r="23" spans="1:9" ht="15.75" x14ac:dyDescent="0.25">
      <c r="A23" s="12" t="s">
        <v>453</v>
      </c>
      <c r="E23" s="9"/>
    </row>
    <row r="24" spans="1:9" ht="18.75" x14ac:dyDescent="0.3">
      <c r="A24" s="7"/>
      <c r="E24" s="9"/>
    </row>
    <row r="25" spans="1:9" x14ac:dyDescent="0.25">
      <c r="A25" s="10" t="s">
        <v>384</v>
      </c>
      <c r="B25" s="10" t="s">
        <v>385</v>
      </c>
      <c r="C25" s="10" t="s">
        <v>386</v>
      </c>
      <c r="D25" s="10" t="s">
        <v>387</v>
      </c>
      <c r="E25" s="11" t="s">
        <v>388</v>
      </c>
      <c r="F25" s="10" t="s">
        <v>389</v>
      </c>
      <c r="G25" s="10" t="s">
        <v>390</v>
      </c>
      <c r="H25" s="10" t="s">
        <v>391</v>
      </c>
      <c r="I25" s="10"/>
    </row>
    <row r="26" spans="1:9" x14ac:dyDescent="0.25">
      <c r="A26" t="s">
        <v>454</v>
      </c>
      <c r="B26" t="s">
        <v>455</v>
      </c>
      <c r="C26">
        <v>49.031179999999999</v>
      </c>
      <c r="D26">
        <v>-96.717529999999996</v>
      </c>
      <c r="E26" s="9">
        <v>40751</v>
      </c>
      <c r="F26" t="s">
        <v>456</v>
      </c>
      <c r="G26" t="s">
        <v>457</v>
      </c>
      <c r="H26" t="s">
        <v>458</v>
      </c>
    </row>
    <row r="27" spans="1:9" x14ac:dyDescent="0.25">
      <c r="A27" t="s">
        <v>459</v>
      </c>
      <c r="B27" t="s">
        <v>455</v>
      </c>
      <c r="C27">
        <v>49.030149999999999</v>
      </c>
      <c r="D27">
        <v>-96.718310000000002</v>
      </c>
      <c r="E27" s="9">
        <v>40751</v>
      </c>
      <c r="F27" t="s">
        <v>460</v>
      </c>
      <c r="G27" t="s">
        <v>457</v>
      </c>
      <c r="H27" t="s">
        <v>458</v>
      </c>
    </row>
    <row r="28" spans="1:9" x14ac:dyDescent="0.25">
      <c r="A28" t="s">
        <v>461</v>
      </c>
      <c r="B28" t="s">
        <v>462</v>
      </c>
      <c r="C28">
        <v>49.133540000000004</v>
      </c>
      <c r="D28">
        <v>-96.807329999999993</v>
      </c>
      <c r="E28" s="9">
        <v>40772</v>
      </c>
      <c r="F28" t="s">
        <v>463</v>
      </c>
      <c r="G28" t="s">
        <v>464</v>
      </c>
      <c r="H28" t="s">
        <v>465</v>
      </c>
    </row>
    <row r="29" spans="1:9" x14ac:dyDescent="0.25">
      <c r="A29" t="s">
        <v>466</v>
      </c>
      <c r="B29" t="s">
        <v>462</v>
      </c>
      <c r="C29">
        <v>49.13353</v>
      </c>
      <c r="D29">
        <v>-96.805660000000003</v>
      </c>
      <c r="E29" s="9">
        <v>40772</v>
      </c>
      <c r="F29" t="s">
        <v>467</v>
      </c>
      <c r="G29" t="s">
        <v>464</v>
      </c>
      <c r="H29" t="s">
        <v>465</v>
      </c>
    </row>
    <row r="30" spans="1:9" x14ac:dyDescent="0.25">
      <c r="A30" t="s">
        <v>459</v>
      </c>
      <c r="B30" t="s">
        <v>468</v>
      </c>
      <c r="C30">
        <v>49.008719999999997</v>
      </c>
      <c r="D30">
        <v>-96.381249999999994</v>
      </c>
      <c r="E30" s="9">
        <v>40779</v>
      </c>
      <c r="F30" t="s">
        <v>469</v>
      </c>
      <c r="G30" t="s">
        <v>470</v>
      </c>
      <c r="H30" t="s">
        <v>431</v>
      </c>
    </row>
    <row r="31" spans="1:9" x14ac:dyDescent="0.25">
      <c r="A31" t="s">
        <v>471</v>
      </c>
      <c r="B31" t="s">
        <v>472</v>
      </c>
      <c r="C31">
        <v>49.015680000000003</v>
      </c>
      <c r="D31">
        <v>-96.438360000000003</v>
      </c>
      <c r="E31" s="9">
        <v>40779</v>
      </c>
      <c r="F31" t="s">
        <v>473</v>
      </c>
      <c r="G31" t="s">
        <v>470</v>
      </c>
      <c r="H31" t="s">
        <v>431</v>
      </c>
    </row>
    <row r="32" spans="1:9" x14ac:dyDescent="0.25">
      <c r="A32" t="s">
        <v>510</v>
      </c>
      <c r="B32" t="s">
        <v>474</v>
      </c>
      <c r="C32">
        <v>49.473320000000001</v>
      </c>
      <c r="D32">
        <v>-96.849800000000002</v>
      </c>
      <c r="E32" s="9">
        <v>40808</v>
      </c>
      <c r="F32" t="s">
        <v>475</v>
      </c>
      <c r="G32" t="s">
        <v>1043</v>
      </c>
      <c r="H32" t="s">
        <v>446</v>
      </c>
    </row>
    <row r="33" spans="1:8" x14ac:dyDescent="0.25">
      <c r="A33" t="s">
        <v>476</v>
      </c>
      <c r="B33" t="s">
        <v>477</v>
      </c>
      <c r="C33">
        <v>49.044420000000002</v>
      </c>
      <c r="D33">
        <v>-96.717709999999997</v>
      </c>
      <c r="E33" s="9">
        <v>40814</v>
      </c>
      <c r="F33" t="s">
        <v>478</v>
      </c>
      <c r="G33" t="s">
        <v>479</v>
      </c>
      <c r="H33" t="s">
        <v>480</v>
      </c>
    </row>
    <row r="34" spans="1:8" x14ac:dyDescent="0.25">
      <c r="A34" t="s">
        <v>481</v>
      </c>
      <c r="B34" t="s">
        <v>482</v>
      </c>
      <c r="C34">
        <v>49.021149999999999</v>
      </c>
      <c r="D34">
        <v>-96.450479999999999</v>
      </c>
      <c r="E34" s="9">
        <v>40814</v>
      </c>
      <c r="F34" t="s">
        <v>483</v>
      </c>
      <c r="G34" t="s">
        <v>484</v>
      </c>
      <c r="H34" t="s">
        <v>480</v>
      </c>
    </row>
    <row r="35" spans="1:8" x14ac:dyDescent="0.25">
      <c r="E35" s="9"/>
    </row>
    <row r="36" spans="1:8" x14ac:dyDescent="0.25">
      <c r="A36" t="s">
        <v>485</v>
      </c>
      <c r="E36" s="9"/>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8"/>
  <sheetViews>
    <sheetView workbookViewId="0">
      <pane xSplit="1" ySplit="9" topLeftCell="B10" activePane="bottomRight" state="frozen"/>
      <selection pane="topRight" activeCell="B1" sqref="B1"/>
      <selection pane="bottomLeft" activeCell="A10" sqref="A10"/>
      <selection pane="bottomRight"/>
    </sheetView>
  </sheetViews>
  <sheetFormatPr defaultRowHeight="15" x14ac:dyDescent="0.25"/>
  <cols>
    <col min="1" max="1" width="19.5703125" customWidth="1"/>
    <col min="2" max="2" width="10.7109375" bestFit="1" customWidth="1"/>
    <col min="3" max="16" width="10.7109375" customWidth="1"/>
    <col min="17" max="17" width="10.7109375" bestFit="1" customWidth="1"/>
    <col min="18" max="34" width="10.7109375" customWidth="1"/>
  </cols>
  <sheetData>
    <row r="1" spans="1:36" ht="18.75" x14ac:dyDescent="0.3">
      <c r="A1" s="7" t="s">
        <v>1070</v>
      </c>
    </row>
    <row r="4" spans="1:36" x14ac:dyDescent="0.25">
      <c r="K4" t="s">
        <v>576</v>
      </c>
      <c r="O4" t="s">
        <v>577</v>
      </c>
      <c r="V4" t="s">
        <v>577</v>
      </c>
      <c r="X4" t="s">
        <v>577</v>
      </c>
      <c r="AD4" t="s">
        <v>578</v>
      </c>
    </row>
    <row r="6" spans="1:36" ht="15.75" x14ac:dyDescent="0.25">
      <c r="B6" s="12" t="s">
        <v>388</v>
      </c>
      <c r="C6" s="12" t="s">
        <v>388</v>
      </c>
      <c r="D6" s="12" t="s">
        <v>388</v>
      </c>
      <c r="E6" s="12" t="s">
        <v>388</v>
      </c>
      <c r="F6" s="12" t="s">
        <v>388</v>
      </c>
      <c r="G6" s="12" t="s">
        <v>388</v>
      </c>
      <c r="H6" s="12" t="s">
        <v>388</v>
      </c>
      <c r="I6" s="12" t="s">
        <v>388</v>
      </c>
      <c r="J6" s="12" t="s">
        <v>388</v>
      </c>
      <c r="K6" s="10" t="s">
        <v>388</v>
      </c>
      <c r="L6" s="12" t="s">
        <v>388</v>
      </c>
      <c r="M6" s="12" t="s">
        <v>388</v>
      </c>
      <c r="N6" s="12" t="s">
        <v>388</v>
      </c>
      <c r="O6" s="10" t="s">
        <v>388</v>
      </c>
      <c r="P6" s="12" t="s">
        <v>388</v>
      </c>
      <c r="Q6" s="12" t="s">
        <v>388</v>
      </c>
      <c r="R6" s="12" t="s">
        <v>388</v>
      </c>
      <c r="S6" s="12" t="s">
        <v>388</v>
      </c>
      <c r="T6" s="12" t="s">
        <v>388</v>
      </c>
      <c r="U6" s="12" t="s">
        <v>388</v>
      </c>
      <c r="V6" s="10" t="s">
        <v>388</v>
      </c>
      <c r="W6" s="12" t="s">
        <v>388</v>
      </c>
      <c r="X6" s="10" t="s">
        <v>388</v>
      </c>
      <c r="Y6" s="12" t="s">
        <v>388</v>
      </c>
      <c r="Z6" s="12" t="s">
        <v>388</v>
      </c>
      <c r="AA6" s="12" t="s">
        <v>388</v>
      </c>
      <c r="AB6" s="12" t="s">
        <v>388</v>
      </c>
      <c r="AC6" s="12" t="s">
        <v>388</v>
      </c>
      <c r="AD6" s="10" t="s">
        <v>388</v>
      </c>
      <c r="AE6" s="12" t="s">
        <v>388</v>
      </c>
      <c r="AF6" s="12" t="s">
        <v>388</v>
      </c>
      <c r="AG6" s="12" t="s">
        <v>388</v>
      </c>
      <c r="AH6" s="12" t="s">
        <v>388</v>
      </c>
      <c r="AJ6" s="12" t="s">
        <v>575</v>
      </c>
    </row>
    <row r="7" spans="1:36" x14ac:dyDescent="0.25">
      <c r="B7" s="24">
        <v>40814</v>
      </c>
      <c r="C7" s="24">
        <v>40814</v>
      </c>
      <c r="D7" s="24">
        <v>40814</v>
      </c>
      <c r="E7" s="24">
        <v>40814</v>
      </c>
      <c r="F7" s="24">
        <v>40814</v>
      </c>
      <c r="G7" s="24">
        <v>40814</v>
      </c>
      <c r="H7" s="24">
        <v>40814</v>
      </c>
      <c r="I7" s="24">
        <v>40814</v>
      </c>
      <c r="J7" s="24">
        <v>40814</v>
      </c>
      <c r="K7" s="10">
        <v>40814</v>
      </c>
      <c r="L7" s="24">
        <v>40814</v>
      </c>
      <c r="M7" s="24">
        <v>40814</v>
      </c>
      <c r="N7" s="24">
        <v>40814</v>
      </c>
      <c r="O7" s="10">
        <v>40814</v>
      </c>
      <c r="P7" s="24">
        <v>40814</v>
      </c>
      <c r="Q7" s="24">
        <v>40820</v>
      </c>
      <c r="R7" s="24">
        <v>40820</v>
      </c>
      <c r="S7" s="24">
        <v>40820</v>
      </c>
      <c r="T7" s="24">
        <v>40820</v>
      </c>
      <c r="U7" s="24">
        <v>40820</v>
      </c>
      <c r="V7" s="10">
        <v>40820</v>
      </c>
      <c r="W7" s="24">
        <v>40820</v>
      </c>
      <c r="X7" s="10">
        <v>40820</v>
      </c>
      <c r="Y7" s="24">
        <v>40820</v>
      </c>
      <c r="Z7" s="24">
        <v>40820</v>
      </c>
      <c r="AA7" s="24">
        <v>40820</v>
      </c>
      <c r="AB7" s="24">
        <v>40820</v>
      </c>
      <c r="AC7" s="24">
        <v>40820</v>
      </c>
      <c r="AD7" s="10">
        <v>40820</v>
      </c>
      <c r="AE7" s="24">
        <v>40820</v>
      </c>
      <c r="AF7" s="24">
        <v>40820</v>
      </c>
      <c r="AG7" s="24">
        <v>40820</v>
      </c>
      <c r="AH7" s="24">
        <v>40820</v>
      </c>
      <c r="AJ7">
        <f>COUNTA(B7:AH7)</f>
        <v>33</v>
      </c>
    </row>
    <row r="8" spans="1:36" ht="15.75" x14ac:dyDescent="0.25">
      <c r="B8" s="12" t="s">
        <v>574</v>
      </c>
      <c r="C8" s="12" t="s">
        <v>574</v>
      </c>
      <c r="D8" s="12" t="s">
        <v>574</v>
      </c>
      <c r="E8" s="12" t="s">
        <v>574</v>
      </c>
      <c r="F8" s="12" t="s">
        <v>574</v>
      </c>
      <c r="G8" s="12" t="s">
        <v>574</v>
      </c>
      <c r="H8" s="12" t="s">
        <v>574</v>
      </c>
      <c r="I8" s="12" t="s">
        <v>574</v>
      </c>
      <c r="J8" s="12" t="s">
        <v>574</v>
      </c>
      <c r="K8" s="10" t="s">
        <v>574</v>
      </c>
      <c r="L8" s="12" t="s">
        <v>574</v>
      </c>
      <c r="M8" s="12" t="s">
        <v>574</v>
      </c>
      <c r="N8" s="12" t="s">
        <v>574</v>
      </c>
      <c r="O8" s="10" t="s">
        <v>574</v>
      </c>
      <c r="P8" s="12" t="s">
        <v>574</v>
      </c>
      <c r="Q8" s="12" t="s">
        <v>574</v>
      </c>
      <c r="R8" s="12" t="s">
        <v>574</v>
      </c>
      <c r="S8" s="12" t="s">
        <v>574</v>
      </c>
      <c r="T8" s="12" t="s">
        <v>574</v>
      </c>
      <c r="U8" s="12" t="s">
        <v>574</v>
      </c>
      <c r="V8" s="10" t="s">
        <v>574</v>
      </c>
      <c r="W8" s="12" t="s">
        <v>574</v>
      </c>
      <c r="X8" s="10" t="s">
        <v>574</v>
      </c>
      <c r="Y8" s="12" t="s">
        <v>574</v>
      </c>
      <c r="Z8" s="12" t="s">
        <v>574</v>
      </c>
      <c r="AA8" s="12" t="s">
        <v>574</v>
      </c>
      <c r="AB8" s="12" t="s">
        <v>574</v>
      </c>
      <c r="AC8" s="12" t="s">
        <v>574</v>
      </c>
      <c r="AD8" s="10" t="s">
        <v>574</v>
      </c>
      <c r="AE8" s="12" t="s">
        <v>574</v>
      </c>
      <c r="AF8" s="12" t="s">
        <v>574</v>
      </c>
      <c r="AG8" s="12" t="s">
        <v>574</v>
      </c>
      <c r="AH8" s="12" t="s">
        <v>574</v>
      </c>
    </row>
    <row r="9" spans="1:36" x14ac:dyDescent="0.25">
      <c r="B9" t="s">
        <v>573</v>
      </c>
      <c r="C9" t="s">
        <v>572</v>
      </c>
      <c r="D9" t="s">
        <v>571</v>
      </c>
      <c r="E9" t="s">
        <v>570</v>
      </c>
      <c r="F9" t="s">
        <v>569</v>
      </c>
      <c r="G9" t="s">
        <v>568</v>
      </c>
      <c r="H9" t="s">
        <v>567</v>
      </c>
      <c r="I9" t="s">
        <v>566</v>
      </c>
      <c r="J9" t="s">
        <v>565</v>
      </c>
      <c r="K9" s="10" t="s">
        <v>564</v>
      </c>
      <c r="L9" t="s">
        <v>563</v>
      </c>
      <c r="M9" t="s">
        <v>562</v>
      </c>
      <c r="N9" t="s">
        <v>561</v>
      </c>
      <c r="O9" s="10" t="s">
        <v>560</v>
      </c>
      <c r="P9" t="s">
        <v>559</v>
      </c>
      <c r="Q9" t="s">
        <v>558</v>
      </c>
      <c r="R9" t="s">
        <v>557</v>
      </c>
      <c r="S9" t="s">
        <v>556</v>
      </c>
      <c r="T9" t="s">
        <v>555</v>
      </c>
      <c r="U9" t="s">
        <v>554</v>
      </c>
      <c r="V9" s="10" t="s">
        <v>553</v>
      </c>
      <c r="W9" t="s">
        <v>552</v>
      </c>
      <c r="X9" s="10" t="s">
        <v>551</v>
      </c>
      <c r="Y9" t="s">
        <v>550</v>
      </c>
      <c r="Z9" t="s">
        <v>549</v>
      </c>
      <c r="AA9" t="s">
        <v>548</v>
      </c>
      <c r="AB9" t="s">
        <v>547</v>
      </c>
      <c r="AC9" t="s">
        <v>546</v>
      </c>
      <c r="AD9" s="10" t="s">
        <v>545</v>
      </c>
      <c r="AE9" t="s">
        <v>544</v>
      </c>
      <c r="AF9" t="s">
        <v>543</v>
      </c>
      <c r="AG9" t="s">
        <v>542</v>
      </c>
      <c r="AH9" t="s">
        <v>541</v>
      </c>
    </row>
    <row r="10" spans="1:36" ht="15.75" x14ac:dyDescent="0.25">
      <c r="A10" s="12" t="s">
        <v>499</v>
      </c>
      <c r="K10" s="10"/>
      <c r="O10" s="10"/>
      <c r="V10" s="10"/>
      <c r="X10" s="10"/>
      <c r="AD10" s="10"/>
    </row>
    <row r="11" spans="1:36" x14ac:dyDescent="0.25">
      <c r="A11" s="23" t="s">
        <v>12</v>
      </c>
      <c r="B11" s="23">
        <v>1</v>
      </c>
      <c r="C11" s="23">
        <v>0</v>
      </c>
      <c r="D11" s="23">
        <v>0</v>
      </c>
      <c r="E11" s="23">
        <v>0</v>
      </c>
      <c r="F11" s="23">
        <v>0</v>
      </c>
      <c r="G11" s="23">
        <v>0</v>
      </c>
      <c r="H11" s="23">
        <v>0</v>
      </c>
      <c r="I11" s="23">
        <v>0</v>
      </c>
      <c r="J11" s="23">
        <v>1</v>
      </c>
      <c r="K11" s="10">
        <v>1</v>
      </c>
      <c r="L11" s="23">
        <v>0</v>
      </c>
      <c r="M11" s="23">
        <v>1</v>
      </c>
      <c r="N11" s="23">
        <v>1</v>
      </c>
      <c r="O11" s="10">
        <v>1</v>
      </c>
      <c r="P11" s="23">
        <v>1</v>
      </c>
      <c r="Q11" s="23">
        <v>1</v>
      </c>
      <c r="R11" s="23">
        <v>1</v>
      </c>
      <c r="S11" s="23">
        <v>1</v>
      </c>
      <c r="T11" s="23">
        <v>0</v>
      </c>
      <c r="U11" s="23">
        <v>0</v>
      </c>
      <c r="V11" s="10">
        <v>1</v>
      </c>
      <c r="W11" s="23">
        <v>1</v>
      </c>
      <c r="X11" s="10">
        <v>1</v>
      </c>
      <c r="Y11" s="23">
        <v>1</v>
      </c>
      <c r="Z11" s="23">
        <v>1</v>
      </c>
      <c r="AA11" s="23">
        <v>1</v>
      </c>
      <c r="AB11" s="23">
        <v>1</v>
      </c>
      <c r="AC11" s="23">
        <v>1</v>
      </c>
      <c r="AD11" s="10">
        <v>1</v>
      </c>
      <c r="AE11" s="23">
        <v>1</v>
      </c>
      <c r="AF11" s="23">
        <v>1</v>
      </c>
      <c r="AG11" s="23">
        <v>1</v>
      </c>
      <c r="AH11" s="23">
        <v>0</v>
      </c>
    </row>
    <row r="12" spans="1:36" x14ac:dyDescent="0.25">
      <c r="A12" s="23" t="s">
        <v>13</v>
      </c>
      <c r="B12" s="23">
        <v>1</v>
      </c>
      <c r="C12" s="23">
        <v>0</v>
      </c>
      <c r="D12" s="23">
        <v>0</v>
      </c>
      <c r="E12" s="23">
        <v>0</v>
      </c>
      <c r="F12" s="23">
        <v>0</v>
      </c>
      <c r="G12" s="23">
        <v>1</v>
      </c>
      <c r="H12" s="23">
        <v>0</v>
      </c>
      <c r="I12" s="23">
        <v>0</v>
      </c>
      <c r="J12" s="23">
        <v>0</v>
      </c>
      <c r="K12" s="10">
        <v>1</v>
      </c>
      <c r="L12" s="23">
        <v>0</v>
      </c>
      <c r="M12" s="23">
        <v>1</v>
      </c>
      <c r="N12" s="23">
        <v>1</v>
      </c>
      <c r="O12" s="10">
        <v>1</v>
      </c>
      <c r="P12" s="23">
        <v>0</v>
      </c>
      <c r="Q12" s="23">
        <v>1</v>
      </c>
      <c r="R12" s="23">
        <v>0</v>
      </c>
      <c r="S12" s="23">
        <v>1</v>
      </c>
      <c r="T12" s="23">
        <v>1</v>
      </c>
      <c r="U12" s="23">
        <v>1</v>
      </c>
      <c r="V12" s="10">
        <v>1</v>
      </c>
      <c r="W12" s="23">
        <v>1</v>
      </c>
      <c r="X12" s="10">
        <v>1</v>
      </c>
      <c r="Y12" s="23">
        <v>0</v>
      </c>
      <c r="Z12" s="23">
        <v>0</v>
      </c>
      <c r="AA12" s="23">
        <v>1</v>
      </c>
      <c r="AB12" s="23">
        <v>1</v>
      </c>
      <c r="AC12" s="23">
        <v>1</v>
      </c>
      <c r="AD12" s="10">
        <v>1</v>
      </c>
      <c r="AE12" s="23">
        <v>0</v>
      </c>
      <c r="AF12" s="23">
        <v>1</v>
      </c>
      <c r="AG12" s="23">
        <v>1</v>
      </c>
      <c r="AH12" s="23">
        <v>1</v>
      </c>
    </row>
    <row r="13" spans="1:36" x14ac:dyDescent="0.25">
      <c r="A13" s="23" t="s">
        <v>26</v>
      </c>
      <c r="B13" s="23">
        <v>0</v>
      </c>
      <c r="C13" s="23">
        <v>0</v>
      </c>
      <c r="D13" s="23">
        <v>0</v>
      </c>
      <c r="E13" s="23">
        <v>0</v>
      </c>
      <c r="F13" s="23">
        <v>1</v>
      </c>
      <c r="G13" s="23">
        <v>0</v>
      </c>
      <c r="H13" s="23">
        <v>0</v>
      </c>
      <c r="I13" s="23">
        <v>0</v>
      </c>
      <c r="J13" s="23">
        <v>0</v>
      </c>
      <c r="K13" s="10">
        <v>0</v>
      </c>
      <c r="L13" s="23">
        <v>0</v>
      </c>
      <c r="M13" s="23">
        <v>0</v>
      </c>
      <c r="N13" s="23">
        <v>0</v>
      </c>
      <c r="O13" s="10">
        <v>0</v>
      </c>
      <c r="P13" s="23">
        <v>0</v>
      </c>
      <c r="Q13" s="23">
        <v>0</v>
      </c>
      <c r="R13" s="23">
        <v>0</v>
      </c>
      <c r="S13" s="23">
        <v>0</v>
      </c>
      <c r="T13" s="23">
        <v>0</v>
      </c>
      <c r="U13" s="23">
        <v>0</v>
      </c>
      <c r="V13" s="10">
        <v>0</v>
      </c>
      <c r="W13" s="23">
        <v>0</v>
      </c>
      <c r="X13" s="10">
        <v>0</v>
      </c>
      <c r="Y13" s="23">
        <v>0</v>
      </c>
      <c r="Z13" s="23">
        <v>0</v>
      </c>
      <c r="AA13" s="23">
        <v>0</v>
      </c>
      <c r="AB13" s="23">
        <v>0</v>
      </c>
      <c r="AC13" s="23">
        <v>1</v>
      </c>
      <c r="AD13" s="10">
        <v>0</v>
      </c>
      <c r="AE13" s="23">
        <v>0</v>
      </c>
      <c r="AF13" s="23">
        <v>0</v>
      </c>
      <c r="AG13" s="23">
        <v>0</v>
      </c>
      <c r="AH13" s="23">
        <v>0</v>
      </c>
    </row>
    <row r="14" spans="1:36" x14ac:dyDescent="0.25">
      <c r="A14" s="23" t="s">
        <v>8</v>
      </c>
      <c r="B14" s="23">
        <v>0</v>
      </c>
      <c r="C14" s="23">
        <v>0</v>
      </c>
      <c r="D14" s="23">
        <v>0</v>
      </c>
      <c r="E14" s="23">
        <v>0</v>
      </c>
      <c r="F14" s="23">
        <v>0</v>
      </c>
      <c r="G14" s="23">
        <v>0</v>
      </c>
      <c r="H14" s="23">
        <v>0</v>
      </c>
      <c r="I14" s="23">
        <v>0</v>
      </c>
      <c r="J14" s="23">
        <v>0</v>
      </c>
      <c r="K14" s="10">
        <v>1</v>
      </c>
      <c r="L14" s="23">
        <v>0</v>
      </c>
      <c r="M14" s="23">
        <v>0</v>
      </c>
      <c r="N14" s="23">
        <v>0</v>
      </c>
      <c r="O14" s="10">
        <v>0</v>
      </c>
      <c r="P14" s="23">
        <v>0</v>
      </c>
      <c r="Q14" s="23">
        <v>0</v>
      </c>
      <c r="R14" s="23">
        <v>0</v>
      </c>
      <c r="S14" s="23">
        <v>0</v>
      </c>
      <c r="T14" s="23">
        <v>0</v>
      </c>
      <c r="U14" s="23">
        <v>0</v>
      </c>
      <c r="V14" s="10">
        <v>0</v>
      </c>
      <c r="W14" s="23">
        <v>0</v>
      </c>
      <c r="X14" s="10">
        <v>0</v>
      </c>
      <c r="Y14" s="23">
        <v>0</v>
      </c>
      <c r="Z14" s="23">
        <v>0</v>
      </c>
      <c r="AA14" s="23">
        <v>0</v>
      </c>
      <c r="AB14" s="23">
        <v>0</v>
      </c>
      <c r="AC14" s="23">
        <v>0</v>
      </c>
      <c r="AD14" s="10">
        <v>1</v>
      </c>
      <c r="AE14" s="23">
        <v>0</v>
      </c>
      <c r="AF14" s="23">
        <v>0</v>
      </c>
      <c r="AG14" s="23">
        <v>0</v>
      </c>
      <c r="AH14" s="23">
        <v>0</v>
      </c>
    </row>
    <row r="15" spans="1:36" x14ac:dyDescent="0.25">
      <c r="A15" s="23" t="s">
        <v>18</v>
      </c>
      <c r="B15" s="23">
        <v>0</v>
      </c>
      <c r="C15" s="23">
        <v>0</v>
      </c>
      <c r="D15" s="23">
        <v>0</v>
      </c>
      <c r="E15" s="23">
        <v>0</v>
      </c>
      <c r="F15" s="23">
        <v>0</v>
      </c>
      <c r="G15" s="23">
        <v>0</v>
      </c>
      <c r="H15" s="23">
        <v>0</v>
      </c>
      <c r="I15" s="23">
        <v>0</v>
      </c>
      <c r="J15" s="23">
        <v>0</v>
      </c>
      <c r="K15" s="10">
        <v>0</v>
      </c>
      <c r="L15" s="23">
        <v>0</v>
      </c>
      <c r="M15" s="23">
        <v>0</v>
      </c>
      <c r="N15" s="23">
        <v>0</v>
      </c>
      <c r="O15" s="10">
        <v>0</v>
      </c>
      <c r="P15" s="23">
        <v>0</v>
      </c>
      <c r="Q15" s="23">
        <v>0</v>
      </c>
      <c r="R15" s="23">
        <v>0</v>
      </c>
      <c r="S15" s="23">
        <v>0</v>
      </c>
      <c r="T15" s="23">
        <v>0</v>
      </c>
      <c r="U15" s="23">
        <v>0</v>
      </c>
      <c r="V15" s="10">
        <v>0</v>
      </c>
      <c r="W15" s="23">
        <v>0</v>
      </c>
      <c r="X15" s="10">
        <v>0</v>
      </c>
      <c r="Y15" s="23">
        <v>0</v>
      </c>
      <c r="Z15" s="23">
        <v>0</v>
      </c>
      <c r="AA15" s="23">
        <v>0</v>
      </c>
      <c r="AB15" s="23">
        <v>0</v>
      </c>
      <c r="AC15" s="23">
        <v>0</v>
      </c>
      <c r="AD15" s="10">
        <v>0</v>
      </c>
      <c r="AE15" s="23">
        <v>0</v>
      </c>
      <c r="AF15" s="23">
        <v>0</v>
      </c>
      <c r="AG15" s="23">
        <v>0</v>
      </c>
      <c r="AH15" s="23">
        <v>0</v>
      </c>
    </row>
    <row r="16" spans="1:36" x14ac:dyDescent="0.25">
      <c r="A16" s="23" t="s">
        <v>20</v>
      </c>
      <c r="B16" s="23">
        <v>0</v>
      </c>
      <c r="C16" s="23">
        <v>0</v>
      </c>
      <c r="D16" s="23">
        <v>0</v>
      </c>
      <c r="E16" s="23">
        <v>0</v>
      </c>
      <c r="F16" s="23">
        <v>0</v>
      </c>
      <c r="G16" s="23">
        <v>0</v>
      </c>
      <c r="H16" s="23">
        <v>0</v>
      </c>
      <c r="I16" s="23">
        <v>0</v>
      </c>
      <c r="J16" s="23">
        <v>0</v>
      </c>
      <c r="K16" s="10">
        <v>0</v>
      </c>
      <c r="L16" s="23">
        <v>0</v>
      </c>
      <c r="M16" s="23">
        <v>0</v>
      </c>
      <c r="N16" s="23">
        <v>0</v>
      </c>
      <c r="O16" s="10">
        <v>0</v>
      </c>
      <c r="P16" s="23">
        <v>0</v>
      </c>
      <c r="Q16" s="23">
        <v>0</v>
      </c>
      <c r="R16" s="23">
        <v>0</v>
      </c>
      <c r="S16" s="23">
        <v>0</v>
      </c>
      <c r="T16" s="23">
        <v>0</v>
      </c>
      <c r="U16" s="23">
        <v>0</v>
      </c>
      <c r="V16" s="10">
        <v>1</v>
      </c>
      <c r="W16" s="23">
        <v>0</v>
      </c>
      <c r="X16" s="10">
        <v>0</v>
      </c>
      <c r="Y16" s="23">
        <v>0</v>
      </c>
      <c r="Z16" s="23">
        <v>1</v>
      </c>
      <c r="AA16" s="23">
        <v>0</v>
      </c>
      <c r="AB16" s="23">
        <v>0</v>
      </c>
      <c r="AC16" s="23">
        <v>0</v>
      </c>
      <c r="AD16" s="10">
        <v>1</v>
      </c>
      <c r="AE16" s="23">
        <v>1</v>
      </c>
      <c r="AF16" s="23">
        <v>1</v>
      </c>
      <c r="AG16" s="23">
        <v>0</v>
      </c>
      <c r="AH16" s="23">
        <v>0</v>
      </c>
    </row>
    <row r="17" spans="1:34" x14ac:dyDescent="0.25">
      <c r="A17" s="23" t="s">
        <v>14</v>
      </c>
      <c r="B17" s="23">
        <v>1</v>
      </c>
      <c r="C17" s="23">
        <v>1</v>
      </c>
      <c r="D17" s="23">
        <v>0</v>
      </c>
      <c r="E17" s="23">
        <v>1</v>
      </c>
      <c r="F17" s="23">
        <v>1</v>
      </c>
      <c r="G17" s="23">
        <v>0</v>
      </c>
      <c r="H17" s="23">
        <v>0</v>
      </c>
      <c r="I17" s="23">
        <v>1</v>
      </c>
      <c r="J17" s="23">
        <v>1</v>
      </c>
      <c r="K17" s="10">
        <v>1</v>
      </c>
      <c r="L17" s="23">
        <v>0</v>
      </c>
      <c r="M17" s="23">
        <v>0</v>
      </c>
      <c r="N17" s="23">
        <v>0</v>
      </c>
      <c r="O17" s="10">
        <v>0</v>
      </c>
      <c r="P17" s="23">
        <v>0</v>
      </c>
      <c r="Q17" s="23">
        <v>0</v>
      </c>
      <c r="R17" s="23">
        <v>0</v>
      </c>
      <c r="S17" s="23">
        <v>0</v>
      </c>
      <c r="T17" s="23">
        <v>0</v>
      </c>
      <c r="U17" s="23">
        <v>0</v>
      </c>
      <c r="V17" s="10">
        <v>1</v>
      </c>
      <c r="W17" s="23">
        <v>0</v>
      </c>
      <c r="X17" s="10">
        <v>1</v>
      </c>
      <c r="Y17" s="23">
        <v>0</v>
      </c>
      <c r="Z17" s="23">
        <v>0</v>
      </c>
      <c r="AA17" s="23">
        <v>1</v>
      </c>
      <c r="AB17" s="23">
        <v>1</v>
      </c>
      <c r="AC17" s="23">
        <v>1</v>
      </c>
      <c r="AD17" s="10">
        <v>1</v>
      </c>
      <c r="AE17" s="23">
        <v>1</v>
      </c>
      <c r="AF17" s="23">
        <v>1</v>
      </c>
      <c r="AG17" s="23">
        <v>0</v>
      </c>
      <c r="AH17" s="23">
        <v>0</v>
      </c>
    </row>
    <row r="18" spans="1:34" x14ac:dyDescent="0.25">
      <c r="A18" s="23" t="s">
        <v>9</v>
      </c>
      <c r="B18" s="23">
        <v>0</v>
      </c>
      <c r="C18" s="23">
        <v>0</v>
      </c>
      <c r="D18" s="23">
        <v>0</v>
      </c>
      <c r="E18" s="23">
        <v>0</v>
      </c>
      <c r="F18" s="23">
        <v>1</v>
      </c>
      <c r="G18" s="23">
        <v>0</v>
      </c>
      <c r="H18" s="23">
        <v>0</v>
      </c>
      <c r="I18" s="23">
        <v>0</v>
      </c>
      <c r="J18" s="23">
        <v>0</v>
      </c>
      <c r="K18" s="10">
        <v>1</v>
      </c>
      <c r="L18" s="23">
        <v>0</v>
      </c>
      <c r="M18" s="23">
        <v>0</v>
      </c>
      <c r="N18" s="23">
        <v>0</v>
      </c>
      <c r="O18" s="10">
        <v>1</v>
      </c>
      <c r="P18" s="23">
        <v>0</v>
      </c>
      <c r="Q18" s="23">
        <v>0</v>
      </c>
      <c r="R18" s="23">
        <v>0</v>
      </c>
      <c r="S18" s="23">
        <v>0</v>
      </c>
      <c r="T18" s="23">
        <v>0</v>
      </c>
      <c r="U18" s="23">
        <v>0</v>
      </c>
      <c r="V18" s="10">
        <v>0</v>
      </c>
      <c r="W18" s="23">
        <v>0</v>
      </c>
      <c r="X18" s="10">
        <v>1</v>
      </c>
      <c r="Y18" s="23">
        <v>0</v>
      </c>
      <c r="Z18" s="23">
        <v>1</v>
      </c>
      <c r="AA18" s="23">
        <v>0</v>
      </c>
      <c r="AB18" s="23">
        <v>0</v>
      </c>
      <c r="AC18" s="23">
        <v>0</v>
      </c>
      <c r="AD18" s="10">
        <v>0</v>
      </c>
      <c r="AE18" s="23">
        <v>0</v>
      </c>
      <c r="AF18" s="23">
        <v>0</v>
      </c>
      <c r="AG18" s="23">
        <v>0</v>
      </c>
      <c r="AH18" s="23">
        <v>0</v>
      </c>
    </row>
    <row r="19" spans="1:34" x14ac:dyDescent="0.25">
      <c r="A19" s="23" t="s">
        <v>24</v>
      </c>
      <c r="B19" s="23">
        <v>0</v>
      </c>
      <c r="C19" s="23">
        <v>0</v>
      </c>
      <c r="D19" s="23">
        <v>0</v>
      </c>
      <c r="E19" s="23">
        <v>0</v>
      </c>
      <c r="F19" s="23">
        <v>0</v>
      </c>
      <c r="G19" s="23">
        <v>0</v>
      </c>
      <c r="H19" s="23">
        <v>0</v>
      </c>
      <c r="I19" s="23">
        <v>0</v>
      </c>
      <c r="J19" s="23">
        <v>0</v>
      </c>
      <c r="K19" s="10">
        <v>1</v>
      </c>
      <c r="L19" s="23">
        <v>0</v>
      </c>
      <c r="M19" s="23">
        <v>0</v>
      </c>
      <c r="N19" s="23">
        <v>0</v>
      </c>
      <c r="O19" s="10">
        <v>0</v>
      </c>
      <c r="P19" s="23">
        <v>0</v>
      </c>
      <c r="Q19" s="23">
        <v>0</v>
      </c>
      <c r="R19" s="23">
        <v>0</v>
      </c>
      <c r="S19" s="23">
        <v>0</v>
      </c>
      <c r="T19" s="23">
        <v>0</v>
      </c>
      <c r="U19" s="23">
        <v>0</v>
      </c>
      <c r="V19" s="10">
        <v>1</v>
      </c>
      <c r="W19" s="23">
        <v>0</v>
      </c>
      <c r="X19" s="10">
        <v>0</v>
      </c>
      <c r="Y19" s="23">
        <v>0</v>
      </c>
      <c r="Z19" s="23">
        <v>0</v>
      </c>
      <c r="AA19" s="23">
        <v>0</v>
      </c>
      <c r="AB19" s="23">
        <v>0</v>
      </c>
      <c r="AC19" s="23">
        <v>0</v>
      </c>
      <c r="AD19" s="10">
        <v>0</v>
      </c>
      <c r="AE19" s="23">
        <v>1</v>
      </c>
      <c r="AF19" s="23">
        <v>0</v>
      </c>
      <c r="AG19" s="23">
        <v>0</v>
      </c>
      <c r="AH19" s="23">
        <v>0</v>
      </c>
    </row>
    <row r="20" spans="1:34" x14ac:dyDescent="0.25">
      <c r="A20" s="23" t="s">
        <v>19</v>
      </c>
      <c r="B20" s="23">
        <v>0</v>
      </c>
      <c r="C20" s="23">
        <v>0</v>
      </c>
      <c r="D20" s="23">
        <v>0</v>
      </c>
      <c r="E20" s="23">
        <v>0</v>
      </c>
      <c r="F20" s="23">
        <v>0</v>
      </c>
      <c r="G20" s="23">
        <v>0</v>
      </c>
      <c r="H20" s="23">
        <v>0</v>
      </c>
      <c r="I20" s="23">
        <v>0</v>
      </c>
      <c r="J20" s="23">
        <v>0</v>
      </c>
      <c r="K20" s="10">
        <v>1</v>
      </c>
      <c r="L20" s="23">
        <v>0</v>
      </c>
      <c r="M20" s="23">
        <v>0</v>
      </c>
      <c r="N20" s="23">
        <v>0</v>
      </c>
      <c r="O20" s="10">
        <v>1</v>
      </c>
      <c r="P20" s="23">
        <v>0</v>
      </c>
      <c r="Q20" s="23">
        <v>0</v>
      </c>
      <c r="R20" s="23">
        <v>0</v>
      </c>
      <c r="S20" s="23">
        <v>0</v>
      </c>
      <c r="T20" s="23">
        <v>0</v>
      </c>
      <c r="U20" s="23">
        <v>0</v>
      </c>
      <c r="V20" s="10">
        <v>0</v>
      </c>
      <c r="W20" s="23">
        <v>0</v>
      </c>
      <c r="X20" s="10">
        <v>1</v>
      </c>
      <c r="Y20" s="23">
        <v>0</v>
      </c>
      <c r="Z20" s="23">
        <v>0</v>
      </c>
      <c r="AA20" s="23">
        <v>0</v>
      </c>
      <c r="AB20" s="23">
        <v>0</v>
      </c>
      <c r="AC20" s="23">
        <v>1</v>
      </c>
      <c r="AD20" s="10">
        <v>0</v>
      </c>
      <c r="AE20" s="23">
        <v>0</v>
      </c>
      <c r="AF20" s="23">
        <v>1</v>
      </c>
      <c r="AG20" s="23">
        <v>0</v>
      </c>
      <c r="AH20" s="23">
        <v>0</v>
      </c>
    </row>
    <row r="21" spans="1:34" x14ac:dyDescent="0.25">
      <c r="A21" s="23" t="s">
        <v>21</v>
      </c>
      <c r="B21" s="23">
        <v>0</v>
      </c>
      <c r="C21" s="23">
        <v>0</v>
      </c>
      <c r="D21" s="23">
        <v>0</v>
      </c>
      <c r="E21" s="23">
        <v>0</v>
      </c>
      <c r="F21" s="23">
        <v>0</v>
      </c>
      <c r="G21" s="23">
        <v>0</v>
      </c>
      <c r="H21" s="23">
        <v>0</v>
      </c>
      <c r="I21" s="23">
        <v>0</v>
      </c>
      <c r="J21" s="23">
        <v>0</v>
      </c>
      <c r="K21" s="10">
        <v>1</v>
      </c>
      <c r="L21" s="23">
        <v>0</v>
      </c>
      <c r="M21" s="23">
        <v>0</v>
      </c>
      <c r="N21" s="23">
        <v>0</v>
      </c>
      <c r="O21" s="10">
        <v>1</v>
      </c>
      <c r="P21" s="23">
        <v>0</v>
      </c>
      <c r="Q21" s="23">
        <v>0</v>
      </c>
      <c r="R21" s="23">
        <v>0</v>
      </c>
      <c r="S21" s="23">
        <v>0</v>
      </c>
      <c r="T21" s="23">
        <v>0</v>
      </c>
      <c r="U21" s="23">
        <v>0</v>
      </c>
      <c r="V21" s="10">
        <v>1</v>
      </c>
      <c r="W21" s="23">
        <v>1</v>
      </c>
      <c r="X21" s="10">
        <v>1</v>
      </c>
      <c r="Y21" s="23">
        <v>0</v>
      </c>
      <c r="Z21" s="23">
        <v>1</v>
      </c>
      <c r="AA21" s="23">
        <v>0</v>
      </c>
      <c r="AB21" s="23">
        <v>0</v>
      </c>
      <c r="AC21" s="23">
        <v>0</v>
      </c>
      <c r="AD21" s="10">
        <v>0</v>
      </c>
      <c r="AE21" s="23">
        <v>0</v>
      </c>
      <c r="AF21" s="23">
        <v>1</v>
      </c>
      <c r="AG21" s="23">
        <v>0</v>
      </c>
      <c r="AH21" s="23">
        <v>0</v>
      </c>
    </row>
    <row r="22" spans="1:34" x14ac:dyDescent="0.25">
      <c r="A22" s="23" t="s">
        <v>11</v>
      </c>
      <c r="B22" s="23">
        <v>1</v>
      </c>
      <c r="C22" s="23">
        <v>0</v>
      </c>
      <c r="D22" s="23">
        <v>0</v>
      </c>
      <c r="E22" s="23">
        <v>0</v>
      </c>
      <c r="F22" s="23">
        <v>1</v>
      </c>
      <c r="G22" s="23">
        <v>0</v>
      </c>
      <c r="H22" s="23">
        <v>0</v>
      </c>
      <c r="I22" s="23">
        <v>0</v>
      </c>
      <c r="J22" s="23">
        <v>1</v>
      </c>
      <c r="K22" s="10">
        <v>1</v>
      </c>
      <c r="L22" s="23">
        <v>0</v>
      </c>
      <c r="M22" s="23">
        <v>0</v>
      </c>
      <c r="N22" s="23">
        <v>0</v>
      </c>
      <c r="O22" s="10">
        <v>1</v>
      </c>
      <c r="P22" s="23">
        <v>0</v>
      </c>
      <c r="Q22" s="23">
        <v>1</v>
      </c>
      <c r="R22" s="23">
        <v>0</v>
      </c>
      <c r="S22" s="23">
        <v>0</v>
      </c>
      <c r="T22" s="23">
        <v>0</v>
      </c>
      <c r="U22" s="23">
        <v>0</v>
      </c>
      <c r="V22" s="10">
        <v>1</v>
      </c>
      <c r="W22" s="23">
        <v>0</v>
      </c>
      <c r="X22" s="10">
        <v>1</v>
      </c>
      <c r="Y22" s="23">
        <v>0</v>
      </c>
      <c r="Z22" s="23">
        <v>0</v>
      </c>
      <c r="AA22" s="23">
        <v>1</v>
      </c>
      <c r="AB22" s="23">
        <v>1</v>
      </c>
      <c r="AC22" s="23">
        <v>0</v>
      </c>
      <c r="AD22" s="10">
        <v>1</v>
      </c>
      <c r="AE22" s="23">
        <v>0</v>
      </c>
      <c r="AF22" s="23">
        <v>0</v>
      </c>
      <c r="AG22" s="23">
        <v>1</v>
      </c>
      <c r="AH22" s="23">
        <v>0</v>
      </c>
    </row>
    <row r="23" spans="1:34" x14ac:dyDescent="0.25">
      <c r="A23" s="23" t="s">
        <v>16</v>
      </c>
      <c r="B23" s="23">
        <v>0</v>
      </c>
      <c r="C23" s="23">
        <v>0</v>
      </c>
      <c r="D23" s="23">
        <v>0</v>
      </c>
      <c r="E23" s="23">
        <v>0</v>
      </c>
      <c r="F23" s="23">
        <v>1</v>
      </c>
      <c r="G23" s="23">
        <v>1</v>
      </c>
      <c r="H23" s="23">
        <v>0</v>
      </c>
      <c r="I23" s="23">
        <v>1</v>
      </c>
      <c r="J23" s="23">
        <v>0</v>
      </c>
      <c r="K23" s="10">
        <v>1</v>
      </c>
      <c r="L23" s="23">
        <v>0</v>
      </c>
      <c r="M23" s="23">
        <v>1</v>
      </c>
      <c r="N23" s="23">
        <v>1</v>
      </c>
      <c r="O23" s="10">
        <v>1</v>
      </c>
      <c r="P23" s="23">
        <v>0</v>
      </c>
      <c r="Q23" s="23">
        <v>0</v>
      </c>
      <c r="R23" s="23">
        <v>0</v>
      </c>
      <c r="S23" s="23">
        <v>1</v>
      </c>
      <c r="T23" s="23">
        <v>0</v>
      </c>
      <c r="U23" s="23">
        <v>0</v>
      </c>
      <c r="V23" s="10">
        <v>0</v>
      </c>
      <c r="W23" s="23">
        <v>0</v>
      </c>
      <c r="X23" s="10">
        <v>1</v>
      </c>
      <c r="Y23" s="23">
        <v>0</v>
      </c>
      <c r="Z23" s="23">
        <v>0</v>
      </c>
      <c r="AA23" s="23">
        <v>0</v>
      </c>
      <c r="AB23" s="23">
        <v>0</v>
      </c>
      <c r="AC23" s="23">
        <v>1</v>
      </c>
      <c r="AD23" s="10">
        <v>0</v>
      </c>
      <c r="AE23" s="23">
        <v>0</v>
      </c>
      <c r="AF23" s="23">
        <v>1</v>
      </c>
      <c r="AG23" s="23">
        <v>0</v>
      </c>
      <c r="AH23" s="23">
        <v>0</v>
      </c>
    </row>
    <row r="24" spans="1:34" x14ac:dyDescent="0.25">
      <c r="A24" s="23" t="s">
        <v>15</v>
      </c>
      <c r="B24" s="23">
        <v>1</v>
      </c>
      <c r="C24" s="23">
        <v>0</v>
      </c>
      <c r="D24" s="23">
        <v>0</v>
      </c>
      <c r="E24" s="23">
        <v>0</v>
      </c>
      <c r="F24" s="23">
        <v>0</v>
      </c>
      <c r="G24" s="23">
        <v>1</v>
      </c>
      <c r="H24" s="23">
        <v>0</v>
      </c>
      <c r="I24" s="23">
        <v>1</v>
      </c>
      <c r="J24" s="23">
        <v>1</v>
      </c>
      <c r="K24" s="10">
        <v>1</v>
      </c>
      <c r="L24" s="23">
        <v>1</v>
      </c>
      <c r="M24" s="23">
        <v>1</v>
      </c>
      <c r="N24" s="23">
        <v>1</v>
      </c>
      <c r="O24" s="10">
        <v>1</v>
      </c>
      <c r="P24" s="23">
        <v>1</v>
      </c>
      <c r="Q24" s="23">
        <v>1</v>
      </c>
      <c r="R24" s="23">
        <v>0</v>
      </c>
      <c r="S24" s="23">
        <v>0</v>
      </c>
      <c r="T24" s="23">
        <v>0</v>
      </c>
      <c r="U24" s="23">
        <v>1</v>
      </c>
      <c r="V24" s="10">
        <v>1</v>
      </c>
      <c r="W24" s="23">
        <v>1</v>
      </c>
      <c r="X24" s="10">
        <v>1</v>
      </c>
      <c r="Y24" s="23">
        <v>1</v>
      </c>
      <c r="Z24" s="23">
        <v>1</v>
      </c>
      <c r="AA24" s="23">
        <v>1</v>
      </c>
      <c r="AB24" s="23">
        <v>1</v>
      </c>
      <c r="AC24" s="23">
        <v>1</v>
      </c>
      <c r="AD24" s="10">
        <v>1</v>
      </c>
      <c r="AE24" s="23">
        <v>1</v>
      </c>
      <c r="AF24" s="23">
        <v>1</v>
      </c>
      <c r="AG24" s="23">
        <v>1</v>
      </c>
      <c r="AH24" s="23">
        <v>1</v>
      </c>
    </row>
    <row r="25" spans="1:34" x14ac:dyDescent="0.25">
      <c r="A25" s="23" t="s">
        <v>10</v>
      </c>
      <c r="B25" s="23">
        <v>0</v>
      </c>
      <c r="C25" s="23">
        <v>0</v>
      </c>
      <c r="D25" s="23">
        <v>0</v>
      </c>
      <c r="E25" s="23">
        <v>0</v>
      </c>
      <c r="F25" s="23">
        <v>1</v>
      </c>
      <c r="G25" s="23">
        <v>0</v>
      </c>
      <c r="H25" s="23">
        <v>0</v>
      </c>
      <c r="I25" s="23">
        <v>0</v>
      </c>
      <c r="J25" s="23">
        <v>1</v>
      </c>
      <c r="K25" s="10">
        <v>1</v>
      </c>
      <c r="L25" s="23">
        <v>0</v>
      </c>
      <c r="M25" s="23">
        <v>0</v>
      </c>
      <c r="N25" s="23">
        <v>0</v>
      </c>
      <c r="O25" s="10">
        <v>1</v>
      </c>
      <c r="P25" s="23">
        <v>0</v>
      </c>
      <c r="Q25" s="23">
        <v>0</v>
      </c>
      <c r="R25" s="23">
        <v>0</v>
      </c>
      <c r="S25" s="23">
        <v>0</v>
      </c>
      <c r="T25" s="23">
        <v>0</v>
      </c>
      <c r="U25" s="23">
        <v>0</v>
      </c>
      <c r="V25" s="10">
        <v>1</v>
      </c>
      <c r="W25" s="23">
        <v>1</v>
      </c>
      <c r="X25" s="10">
        <v>1</v>
      </c>
      <c r="Y25" s="23">
        <v>0</v>
      </c>
      <c r="Z25" s="23">
        <v>0</v>
      </c>
      <c r="AA25" s="23">
        <v>0</v>
      </c>
      <c r="AB25" s="23">
        <v>1</v>
      </c>
      <c r="AC25" s="23">
        <v>1</v>
      </c>
      <c r="AD25" s="10">
        <v>1</v>
      </c>
      <c r="AE25" s="23">
        <v>1</v>
      </c>
      <c r="AF25" s="23">
        <v>0</v>
      </c>
      <c r="AG25" s="23">
        <v>0</v>
      </c>
      <c r="AH25" s="23">
        <v>0</v>
      </c>
    </row>
    <row r="26" spans="1:34" x14ac:dyDescent="0.25">
      <c r="A26" s="23"/>
      <c r="B26" s="23"/>
      <c r="C26" s="23"/>
      <c r="D26" s="23"/>
      <c r="E26" s="23"/>
      <c r="F26" s="23"/>
      <c r="G26" s="23"/>
      <c r="H26" s="23"/>
      <c r="I26" s="23"/>
      <c r="J26" s="23"/>
      <c r="K26" s="10"/>
      <c r="L26" s="23"/>
      <c r="M26" s="23"/>
      <c r="N26" s="23"/>
      <c r="O26" s="10"/>
      <c r="P26" s="23"/>
      <c r="Q26" s="23"/>
      <c r="R26" s="23"/>
      <c r="S26" s="23"/>
      <c r="T26" s="23"/>
      <c r="U26" s="23"/>
      <c r="V26" s="10"/>
      <c r="W26" s="23"/>
      <c r="X26" s="10"/>
      <c r="Y26" s="23"/>
      <c r="Z26" s="23"/>
      <c r="AA26" s="23"/>
      <c r="AB26" s="23"/>
      <c r="AC26" s="23"/>
      <c r="AD26" s="10"/>
      <c r="AE26" s="23"/>
      <c r="AF26" s="23"/>
      <c r="AG26" s="23"/>
      <c r="AH26" s="23"/>
    </row>
    <row r="27" spans="1:34" ht="15.75" x14ac:dyDescent="0.25">
      <c r="A27" s="22" t="s">
        <v>540</v>
      </c>
      <c r="B27">
        <f t="shared" ref="B27:AH27" si="0">SUM(B11:B25)</f>
        <v>5</v>
      </c>
      <c r="C27">
        <f t="shared" si="0"/>
        <v>1</v>
      </c>
      <c r="D27">
        <f t="shared" si="0"/>
        <v>0</v>
      </c>
      <c r="E27">
        <f t="shared" si="0"/>
        <v>1</v>
      </c>
      <c r="F27">
        <f t="shared" si="0"/>
        <v>6</v>
      </c>
      <c r="G27">
        <f t="shared" si="0"/>
        <v>3</v>
      </c>
      <c r="H27">
        <f t="shared" si="0"/>
        <v>0</v>
      </c>
      <c r="I27">
        <f t="shared" si="0"/>
        <v>3</v>
      </c>
      <c r="J27">
        <f t="shared" si="0"/>
        <v>5</v>
      </c>
      <c r="K27" s="10">
        <f t="shared" si="0"/>
        <v>12</v>
      </c>
      <c r="L27">
        <f t="shared" si="0"/>
        <v>1</v>
      </c>
      <c r="M27">
        <f t="shared" si="0"/>
        <v>4</v>
      </c>
      <c r="N27">
        <f t="shared" si="0"/>
        <v>4</v>
      </c>
      <c r="O27" s="10">
        <f t="shared" si="0"/>
        <v>9</v>
      </c>
      <c r="P27">
        <f t="shared" si="0"/>
        <v>2</v>
      </c>
      <c r="Q27">
        <f t="shared" si="0"/>
        <v>4</v>
      </c>
      <c r="R27">
        <f t="shared" si="0"/>
        <v>1</v>
      </c>
      <c r="S27">
        <f t="shared" si="0"/>
        <v>3</v>
      </c>
      <c r="T27">
        <f t="shared" si="0"/>
        <v>1</v>
      </c>
      <c r="U27">
        <f t="shared" si="0"/>
        <v>2</v>
      </c>
      <c r="V27" s="10">
        <f t="shared" si="0"/>
        <v>9</v>
      </c>
      <c r="W27">
        <f t="shared" si="0"/>
        <v>5</v>
      </c>
      <c r="X27" s="10">
        <f t="shared" si="0"/>
        <v>10</v>
      </c>
      <c r="Y27">
        <f t="shared" si="0"/>
        <v>2</v>
      </c>
      <c r="Z27">
        <f t="shared" si="0"/>
        <v>5</v>
      </c>
      <c r="AA27">
        <f t="shared" si="0"/>
        <v>5</v>
      </c>
      <c r="AB27">
        <f t="shared" si="0"/>
        <v>6</v>
      </c>
      <c r="AC27">
        <f t="shared" si="0"/>
        <v>8</v>
      </c>
      <c r="AD27" s="10">
        <f t="shared" si="0"/>
        <v>8</v>
      </c>
      <c r="AE27">
        <f t="shared" si="0"/>
        <v>6</v>
      </c>
      <c r="AF27">
        <f t="shared" si="0"/>
        <v>8</v>
      </c>
      <c r="AG27">
        <f t="shared" si="0"/>
        <v>4</v>
      </c>
      <c r="AH27">
        <f t="shared" si="0"/>
        <v>2</v>
      </c>
    </row>
    <row r="28" spans="1:34" ht="15.75" x14ac:dyDescent="0.25">
      <c r="A28" s="12" t="s">
        <v>498</v>
      </c>
      <c r="K28" s="10"/>
      <c r="O28" s="10"/>
      <c r="V28" s="10"/>
      <c r="X28" s="10"/>
      <c r="AD28" s="10"/>
    </row>
    <row r="29" spans="1:34" x14ac:dyDescent="0.25">
      <c r="A29" s="23" t="s">
        <v>51</v>
      </c>
      <c r="B29" s="23">
        <v>0</v>
      </c>
      <c r="C29" s="23">
        <v>1</v>
      </c>
      <c r="D29" s="23">
        <v>1</v>
      </c>
      <c r="E29" s="23">
        <v>1</v>
      </c>
      <c r="F29" s="23">
        <v>1</v>
      </c>
      <c r="G29" s="23">
        <v>1</v>
      </c>
      <c r="H29" s="23">
        <v>1</v>
      </c>
      <c r="I29" s="23">
        <v>1</v>
      </c>
      <c r="J29" s="23">
        <v>1</v>
      </c>
      <c r="K29" s="10">
        <v>1</v>
      </c>
      <c r="L29" s="23">
        <v>1</v>
      </c>
      <c r="M29" s="23">
        <v>0</v>
      </c>
      <c r="N29" s="23">
        <v>0</v>
      </c>
      <c r="O29" s="10">
        <v>0</v>
      </c>
      <c r="P29" s="23">
        <v>1</v>
      </c>
      <c r="Q29" s="23">
        <v>1</v>
      </c>
      <c r="R29" s="23">
        <v>0</v>
      </c>
      <c r="S29" s="23">
        <v>1</v>
      </c>
      <c r="T29" s="23">
        <v>1</v>
      </c>
      <c r="U29" s="23">
        <v>1</v>
      </c>
      <c r="V29" s="10">
        <v>1</v>
      </c>
      <c r="W29" s="23">
        <v>1</v>
      </c>
      <c r="X29" s="10">
        <v>1</v>
      </c>
      <c r="Y29" s="23">
        <v>0</v>
      </c>
      <c r="Z29" s="23">
        <v>1</v>
      </c>
      <c r="AA29" s="23">
        <v>1</v>
      </c>
      <c r="AB29" s="23">
        <v>1</v>
      </c>
      <c r="AC29" s="23">
        <v>1</v>
      </c>
      <c r="AD29" s="10">
        <v>1</v>
      </c>
      <c r="AE29" s="23">
        <v>1</v>
      </c>
      <c r="AF29" s="23">
        <v>1</v>
      </c>
      <c r="AG29" s="23">
        <v>1</v>
      </c>
      <c r="AH29" s="23">
        <v>1</v>
      </c>
    </row>
    <row r="30" spans="1:34" x14ac:dyDescent="0.25">
      <c r="A30" s="23" t="s">
        <v>34</v>
      </c>
      <c r="B30" s="23">
        <v>0</v>
      </c>
      <c r="C30" s="23">
        <v>0</v>
      </c>
      <c r="D30" s="23">
        <v>0</v>
      </c>
      <c r="E30" s="23">
        <v>1</v>
      </c>
      <c r="F30" s="23">
        <v>1</v>
      </c>
      <c r="G30" s="23">
        <v>0</v>
      </c>
      <c r="H30" s="23">
        <v>0</v>
      </c>
      <c r="I30" s="23">
        <v>1</v>
      </c>
      <c r="J30" s="23">
        <v>1</v>
      </c>
      <c r="K30" s="10">
        <v>0</v>
      </c>
      <c r="L30" s="23">
        <v>0</v>
      </c>
      <c r="M30" s="23">
        <v>0</v>
      </c>
      <c r="N30" s="23">
        <v>0</v>
      </c>
      <c r="O30" s="10">
        <v>0</v>
      </c>
      <c r="P30" s="23">
        <v>0</v>
      </c>
      <c r="Q30" s="23">
        <v>0</v>
      </c>
      <c r="R30" s="23">
        <v>0</v>
      </c>
      <c r="S30" s="23">
        <v>0</v>
      </c>
      <c r="T30" s="23">
        <v>0</v>
      </c>
      <c r="U30" s="23">
        <v>0</v>
      </c>
      <c r="V30" s="10">
        <v>0</v>
      </c>
      <c r="W30" s="23">
        <v>0</v>
      </c>
      <c r="X30" s="10">
        <v>0</v>
      </c>
      <c r="Y30" s="23">
        <v>1</v>
      </c>
      <c r="Z30" s="23">
        <v>1</v>
      </c>
      <c r="AA30" s="23">
        <v>1</v>
      </c>
      <c r="AB30" s="23">
        <v>1</v>
      </c>
      <c r="AC30" s="23">
        <v>1</v>
      </c>
      <c r="AD30" s="10">
        <v>1</v>
      </c>
      <c r="AE30" s="23">
        <v>1</v>
      </c>
      <c r="AF30" s="23">
        <v>0</v>
      </c>
      <c r="AG30" s="23">
        <v>0</v>
      </c>
      <c r="AH30" s="23">
        <v>0</v>
      </c>
    </row>
    <row r="31" spans="1:34" x14ac:dyDescent="0.25">
      <c r="A31" s="23" t="s">
        <v>12</v>
      </c>
      <c r="B31" s="23">
        <v>0</v>
      </c>
      <c r="C31" s="23">
        <v>0</v>
      </c>
      <c r="D31" s="23">
        <v>0</v>
      </c>
      <c r="E31" s="23">
        <v>0</v>
      </c>
      <c r="F31" s="23">
        <v>0</v>
      </c>
      <c r="G31" s="23">
        <v>0</v>
      </c>
      <c r="H31" s="23">
        <v>0</v>
      </c>
      <c r="I31" s="23">
        <v>0</v>
      </c>
      <c r="J31" s="23">
        <v>1</v>
      </c>
      <c r="K31" s="10">
        <v>1</v>
      </c>
      <c r="L31" s="23">
        <v>0</v>
      </c>
      <c r="M31" s="23">
        <v>1</v>
      </c>
      <c r="N31" s="23">
        <v>1</v>
      </c>
      <c r="O31" s="10">
        <v>1</v>
      </c>
      <c r="P31" s="23">
        <v>1</v>
      </c>
      <c r="Q31" s="23">
        <v>1</v>
      </c>
      <c r="R31" s="23">
        <v>1</v>
      </c>
      <c r="S31" s="23">
        <v>1</v>
      </c>
      <c r="T31" s="23">
        <v>1</v>
      </c>
      <c r="U31" s="23">
        <v>1</v>
      </c>
      <c r="V31" s="10">
        <v>1</v>
      </c>
      <c r="W31" s="23">
        <v>1</v>
      </c>
      <c r="X31" s="10">
        <v>1</v>
      </c>
      <c r="Y31" s="23">
        <v>1</v>
      </c>
      <c r="Z31" s="23">
        <v>1</v>
      </c>
      <c r="AA31" s="23">
        <v>1</v>
      </c>
      <c r="AB31" s="23">
        <v>1</v>
      </c>
      <c r="AC31" s="23">
        <v>1</v>
      </c>
      <c r="AD31" s="10">
        <v>1</v>
      </c>
      <c r="AE31" s="23">
        <v>1</v>
      </c>
      <c r="AF31" s="23">
        <v>1</v>
      </c>
      <c r="AG31" s="23">
        <v>1</v>
      </c>
      <c r="AH31" s="23">
        <v>0</v>
      </c>
    </row>
    <row r="32" spans="1:34" x14ac:dyDescent="0.25">
      <c r="A32" s="23" t="s">
        <v>31</v>
      </c>
      <c r="B32" s="23">
        <v>0</v>
      </c>
      <c r="C32" s="23">
        <v>1</v>
      </c>
      <c r="D32" s="23">
        <v>0</v>
      </c>
      <c r="E32" s="23">
        <v>1</v>
      </c>
      <c r="F32" s="23">
        <v>1</v>
      </c>
      <c r="G32" s="23">
        <v>1</v>
      </c>
      <c r="H32" s="23">
        <v>1</v>
      </c>
      <c r="I32" s="23">
        <v>1</v>
      </c>
      <c r="J32" s="23">
        <v>1</v>
      </c>
      <c r="K32" s="10">
        <v>1</v>
      </c>
      <c r="L32" s="23">
        <v>1</v>
      </c>
      <c r="M32" s="23">
        <v>0</v>
      </c>
      <c r="N32" s="23">
        <v>1</v>
      </c>
      <c r="O32" s="10">
        <v>1</v>
      </c>
      <c r="P32" s="23">
        <v>1</v>
      </c>
      <c r="Q32" s="23">
        <v>1</v>
      </c>
      <c r="R32" s="23">
        <v>1</v>
      </c>
      <c r="S32" s="23">
        <v>1</v>
      </c>
      <c r="T32" s="23">
        <v>1</v>
      </c>
      <c r="U32" s="23">
        <v>1</v>
      </c>
      <c r="V32" s="10">
        <v>1</v>
      </c>
      <c r="W32" s="23">
        <v>1</v>
      </c>
      <c r="X32" s="10">
        <v>1</v>
      </c>
      <c r="Y32" s="23">
        <v>1</v>
      </c>
      <c r="Z32" s="23">
        <v>1</v>
      </c>
      <c r="AA32" s="23">
        <v>1</v>
      </c>
      <c r="AB32" s="23">
        <v>1</v>
      </c>
      <c r="AC32" s="23">
        <v>1</v>
      </c>
      <c r="AD32" s="10">
        <v>1</v>
      </c>
      <c r="AE32" s="23">
        <v>1</v>
      </c>
      <c r="AF32" s="23">
        <v>1</v>
      </c>
      <c r="AG32" s="23">
        <v>0</v>
      </c>
      <c r="AH32" s="23">
        <v>1</v>
      </c>
    </row>
    <row r="33" spans="1:34" x14ac:dyDescent="0.25">
      <c r="A33" s="23" t="s">
        <v>8</v>
      </c>
      <c r="B33" s="23">
        <v>0</v>
      </c>
      <c r="C33" s="23">
        <v>0</v>
      </c>
      <c r="D33" s="23">
        <v>0</v>
      </c>
      <c r="E33" s="23">
        <v>0</v>
      </c>
      <c r="F33" s="23">
        <v>0</v>
      </c>
      <c r="G33" s="23">
        <v>0</v>
      </c>
      <c r="H33" s="23">
        <v>0</v>
      </c>
      <c r="I33" s="23">
        <v>0</v>
      </c>
      <c r="J33" s="23">
        <v>0</v>
      </c>
      <c r="K33" s="10">
        <v>1</v>
      </c>
      <c r="L33" s="23">
        <v>0</v>
      </c>
      <c r="M33" s="23">
        <v>0</v>
      </c>
      <c r="N33" s="23">
        <v>0</v>
      </c>
      <c r="O33" s="10">
        <v>0</v>
      </c>
      <c r="P33" s="23">
        <v>0</v>
      </c>
      <c r="Q33" s="23">
        <v>0</v>
      </c>
      <c r="R33" s="23">
        <v>0</v>
      </c>
      <c r="S33" s="23">
        <v>0</v>
      </c>
      <c r="T33" s="23">
        <v>0</v>
      </c>
      <c r="U33" s="23">
        <v>0</v>
      </c>
      <c r="V33" s="10">
        <v>0</v>
      </c>
      <c r="W33" s="23">
        <v>0</v>
      </c>
      <c r="X33" s="10">
        <v>0</v>
      </c>
      <c r="Y33" s="23">
        <v>0</v>
      </c>
      <c r="Z33" s="23">
        <v>0</v>
      </c>
      <c r="AA33" s="23">
        <v>0</v>
      </c>
      <c r="AB33" s="23">
        <v>0</v>
      </c>
      <c r="AC33" s="23">
        <v>0</v>
      </c>
      <c r="AD33" s="10">
        <v>1</v>
      </c>
      <c r="AE33" s="23">
        <v>0</v>
      </c>
      <c r="AF33" s="23">
        <v>0</v>
      </c>
      <c r="AG33" s="23">
        <v>0</v>
      </c>
      <c r="AH33" s="23">
        <v>0</v>
      </c>
    </row>
    <row r="34" spans="1:34" x14ac:dyDescent="0.25">
      <c r="A34" s="23" t="s">
        <v>14</v>
      </c>
      <c r="B34" s="23">
        <v>1</v>
      </c>
      <c r="C34" s="23">
        <v>1</v>
      </c>
      <c r="D34" s="23">
        <v>0</v>
      </c>
      <c r="E34" s="23">
        <v>1</v>
      </c>
      <c r="F34" s="23">
        <v>1</v>
      </c>
      <c r="G34" s="23">
        <v>0</v>
      </c>
      <c r="H34" s="23">
        <v>0</v>
      </c>
      <c r="I34" s="23">
        <v>1</v>
      </c>
      <c r="J34" s="23">
        <v>1</v>
      </c>
      <c r="K34" s="10">
        <v>1</v>
      </c>
      <c r="L34" s="23">
        <v>0</v>
      </c>
      <c r="M34" s="23">
        <v>0</v>
      </c>
      <c r="N34" s="23">
        <v>0</v>
      </c>
      <c r="O34" s="10">
        <v>0</v>
      </c>
      <c r="P34" s="23">
        <v>0</v>
      </c>
      <c r="Q34" s="23">
        <v>0</v>
      </c>
      <c r="R34" s="23">
        <v>0</v>
      </c>
      <c r="S34" s="23">
        <v>0</v>
      </c>
      <c r="T34" s="23">
        <v>0</v>
      </c>
      <c r="U34" s="23">
        <v>0</v>
      </c>
      <c r="V34" s="10">
        <v>1</v>
      </c>
      <c r="W34" s="23">
        <v>0</v>
      </c>
      <c r="X34" s="10">
        <v>1</v>
      </c>
      <c r="Y34" s="23">
        <v>0</v>
      </c>
      <c r="Z34" s="23">
        <v>0</v>
      </c>
      <c r="AA34" s="23">
        <v>1</v>
      </c>
      <c r="AB34" s="23">
        <v>1</v>
      </c>
      <c r="AC34" s="23">
        <v>1</v>
      </c>
      <c r="AD34" s="10">
        <v>1</v>
      </c>
      <c r="AE34" s="23">
        <v>1</v>
      </c>
      <c r="AF34" s="23">
        <v>1</v>
      </c>
      <c r="AG34" s="23">
        <v>0</v>
      </c>
      <c r="AH34" s="23">
        <v>0</v>
      </c>
    </row>
    <row r="35" spans="1:34" x14ac:dyDescent="0.25">
      <c r="A35" s="23" t="s">
        <v>9</v>
      </c>
      <c r="B35" s="23">
        <v>0</v>
      </c>
      <c r="C35" s="23">
        <v>0</v>
      </c>
      <c r="D35" s="23">
        <v>0</v>
      </c>
      <c r="E35" s="23">
        <v>0</v>
      </c>
      <c r="F35" s="23">
        <v>1</v>
      </c>
      <c r="G35" s="23">
        <v>0</v>
      </c>
      <c r="H35" s="23">
        <v>0</v>
      </c>
      <c r="I35" s="23">
        <v>0</v>
      </c>
      <c r="J35" s="23">
        <v>0</v>
      </c>
      <c r="K35" s="10">
        <v>1</v>
      </c>
      <c r="L35" s="23">
        <v>0</v>
      </c>
      <c r="M35" s="23">
        <v>0</v>
      </c>
      <c r="N35" s="23">
        <v>0</v>
      </c>
      <c r="O35" s="10">
        <v>1</v>
      </c>
      <c r="P35" s="23">
        <v>0</v>
      </c>
      <c r="Q35" s="23">
        <v>0</v>
      </c>
      <c r="R35" s="23">
        <v>0</v>
      </c>
      <c r="S35" s="23">
        <v>0</v>
      </c>
      <c r="T35" s="23">
        <v>0</v>
      </c>
      <c r="U35" s="23">
        <v>0</v>
      </c>
      <c r="V35" s="10">
        <v>0</v>
      </c>
      <c r="W35" s="23">
        <v>0</v>
      </c>
      <c r="X35" s="10">
        <v>1</v>
      </c>
      <c r="Y35" s="23">
        <v>0</v>
      </c>
      <c r="Z35" s="23">
        <v>1</v>
      </c>
      <c r="AA35" s="23">
        <v>0</v>
      </c>
      <c r="AB35" s="23">
        <v>0</v>
      </c>
      <c r="AC35" s="23">
        <v>0</v>
      </c>
      <c r="AD35" s="10">
        <v>0</v>
      </c>
      <c r="AE35" s="23">
        <v>0</v>
      </c>
      <c r="AF35" s="23">
        <v>0</v>
      </c>
      <c r="AG35" s="23">
        <v>0</v>
      </c>
      <c r="AH35" s="23">
        <v>0</v>
      </c>
    </row>
    <row r="36" spans="1:34" x14ac:dyDescent="0.25">
      <c r="A36" s="23" t="s">
        <v>21</v>
      </c>
      <c r="B36" s="23">
        <v>0</v>
      </c>
      <c r="C36" s="23">
        <v>0</v>
      </c>
      <c r="D36" s="23">
        <v>0</v>
      </c>
      <c r="E36" s="23">
        <v>0</v>
      </c>
      <c r="F36" s="23">
        <v>0</v>
      </c>
      <c r="G36" s="23">
        <v>0</v>
      </c>
      <c r="H36" s="23">
        <v>0</v>
      </c>
      <c r="I36" s="23">
        <v>0</v>
      </c>
      <c r="J36" s="23">
        <v>0</v>
      </c>
      <c r="K36" s="10">
        <v>1</v>
      </c>
      <c r="L36" s="23">
        <v>0</v>
      </c>
      <c r="M36" s="23">
        <v>0</v>
      </c>
      <c r="N36" s="23">
        <v>0</v>
      </c>
      <c r="O36" s="10">
        <v>1</v>
      </c>
      <c r="P36" s="23">
        <v>0</v>
      </c>
      <c r="Q36" s="23">
        <v>0</v>
      </c>
      <c r="R36" s="23">
        <v>0</v>
      </c>
      <c r="S36" s="23">
        <v>0</v>
      </c>
      <c r="T36" s="23">
        <v>0</v>
      </c>
      <c r="U36" s="23">
        <v>0</v>
      </c>
      <c r="V36" s="10">
        <v>1</v>
      </c>
      <c r="W36" s="23">
        <v>1</v>
      </c>
      <c r="X36" s="10">
        <v>1</v>
      </c>
      <c r="Y36" s="23">
        <v>0</v>
      </c>
      <c r="Z36" s="23">
        <v>1</v>
      </c>
      <c r="AA36" s="23">
        <v>0</v>
      </c>
      <c r="AB36" s="23">
        <v>0</v>
      </c>
      <c r="AC36" s="23">
        <v>0</v>
      </c>
      <c r="AD36" s="10">
        <v>0</v>
      </c>
      <c r="AE36" s="23">
        <v>0</v>
      </c>
      <c r="AF36" s="23">
        <v>1</v>
      </c>
      <c r="AG36" s="23">
        <v>0</v>
      </c>
      <c r="AH36" s="23">
        <v>0</v>
      </c>
    </row>
    <row r="37" spans="1:34" x14ac:dyDescent="0.25">
      <c r="A37" s="23" t="s">
        <v>46</v>
      </c>
      <c r="B37" s="23">
        <v>0</v>
      </c>
      <c r="C37" s="23">
        <v>0</v>
      </c>
      <c r="D37" s="23">
        <v>0</v>
      </c>
      <c r="E37" s="23">
        <v>0</v>
      </c>
      <c r="F37" s="23">
        <v>0</v>
      </c>
      <c r="G37" s="23">
        <v>1</v>
      </c>
      <c r="H37" s="23">
        <v>0</v>
      </c>
      <c r="I37" s="23">
        <v>0</v>
      </c>
      <c r="J37" s="23">
        <v>1</v>
      </c>
      <c r="K37" s="10">
        <v>0</v>
      </c>
      <c r="L37" s="23">
        <v>0</v>
      </c>
      <c r="M37" s="23">
        <v>0</v>
      </c>
      <c r="N37" s="23">
        <v>1</v>
      </c>
      <c r="O37" s="10">
        <v>1</v>
      </c>
      <c r="P37" s="23">
        <v>1</v>
      </c>
      <c r="Q37" s="23">
        <v>1</v>
      </c>
      <c r="R37" s="23">
        <v>1</v>
      </c>
      <c r="S37" s="23">
        <v>0</v>
      </c>
      <c r="T37" s="23">
        <v>0</v>
      </c>
      <c r="U37" s="23">
        <v>0</v>
      </c>
      <c r="V37" s="10">
        <v>1</v>
      </c>
      <c r="W37" s="23">
        <v>0</v>
      </c>
      <c r="X37" s="10">
        <v>1</v>
      </c>
      <c r="Y37" s="23">
        <v>1</v>
      </c>
      <c r="Z37" s="23">
        <v>0</v>
      </c>
      <c r="AA37" s="23">
        <v>0</v>
      </c>
      <c r="AB37" s="23">
        <v>1</v>
      </c>
      <c r="AC37" s="23">
        <v>0</v>
      </c>
      <c r="AD37" s="10">
        <v>1</v>
      </c>
      <c r="AE37" s="23">
        <v>0</v>
      </c>
      <c r="AF37" s="23">
        <v>0</v>
      </c>
      <c r="AG37" s="23">
        <v>0</v>
      </c>
      <c r="AH37" s="23">
        <v>0</v>
      </c>
    </row>
    <row r="38" spans="1:34" x14ac:dyDescent="0.25">
      <c r="A38" s="23" t="s">
        <v>11</v>
      </c>
      <c r="B38" s="23">
        <v>1</v>
      </c>
      <c r="C38" s="23">
        <v>0</v>
      </c>
      <c r="D38" s="23">
        <v>0</v>
      </c>
      <c r="E38" s="23">
        <v>0</v>
      </c>
      <c r="F38" s="23">
        <v>1</v>
      </c>
      <c r="G38" s="23">
        <v>0</v>
      </c>
      <c r="H38" s="23">
        <v>0</v>
      </c>
      <c r="I38" s="23">
        <v>0</v>
      </c>
      <c r="J38" s="23">
        <v>1</v>
      </c>
      <c r="K38" s="10">
        <v>1</v>
      </c>
      <c r="L38" s="23">
        <v>0</v>
      </c>
      <c r="M38" s="23">
        <v>0</v>
      </c>
      <c r="N38" s="23">
        <v>0</v>
      </c>
      <c r="O38" s="10">
        <v>1</v>
      </c>
      <c r="P38" s="23">
        <v>0</v>
      </c>
      <c r="Q38" s="23">
        <v>1</v>
      </c>
      <c r="R38" s="23">
        <v>0</v>
      </c>
      <c r="S38" s="23">
        <v>0</v>
      </c>
      <c r="T38" s="23">
        <v>0</v>
      </c>
      <c r="U38" s="23">
        <v>0</v>
      </c>
      <c r="V38" s="10">
        <v>1</v>
      </c>
      <c r="W38" s="23">
        <v>0</v>
      </c>
      <c r="X38" s="10">
        <v>1</v>
      </c>
      <c r="Y38" s="23">
        <v>0</v>
      </c>
      <c r="Z38" s="23">
        <v>0</v>
      </c>
      <c r="AA38" s="23">
        <v>1</v>
      </c>
      <c r="AB38" s="23">
        <v>1</v>
      </c>
      <c r="AC38" s="23">
        <v>0</v>
      </c>
      <c r="AD38" s="10">
        <v>1</v>
      </c>
      <c r="AE38" s="23">
        <v>0</v>
      </c>
      <c r="AF38" s="23">
        <v>0</v>
      </c>
      <c r="AG38" s="23">
        <v>1</v>
      </c>
      <c r="AH38" s="23">
        <v>0</v>
      </c>
    </row>
    <row r="39" spans="1:34" x14ac:dyDescent="0.25">
      <c r="A39" s="23" t="s">
        <v>23</v>
      </c>
      <c r="B39" s="23">
        <v>0</v>
      </c>
      <c r="C39" s="23">
        <v>0</v>
      </c>
      <c r="D39" s="23">
        <v>0</v>
      </c>
      <c r="E39" s="23">
        <v>0</v>
      </c>
      <c r="F39" s="23">
        <v>0</v>
      </c>
      <c r="G39" s="23">
        <v>0</v>
      </c>
      <c r="H39" s="23">
        <v>0</v>
      </c>
      <c r="I39" s="23">
        <v>0</v>
      </c>
      <c r="J39" s="23">
        <v>0</v>
      </c>
      <c r="K39" s="10">
        <v>1</v>
      </c>
      <c r="L39" s="23">
        <v>0</v>
      </c>
      <c r="M39" s="23">
        <v>0</v>
      </c>
      <c r="N39" s="23">
        <v>0</v>
      </c>
      <c r="O39" s="10">
        <v>0</v>
      </c>
      <c r="P39" s="23">
        <v>0</v>
      </c>
      <c r="Q39" s="23">
        <v>0</v>
      </c>
      <c r="R39" s="23">
        <v>0</v>
      </c>
      <c r="S39" s="23">
        <v>0</v>
      </c>
      <c r="T39" s="23">
        <v>0</v>
      </c>
      <c r="U39" s="23">
        <v>0</v>
      </c>
      <c r="V39" s="10">
        <v>0</v>
      </c>
      <c r="W39" s="23">
        <v>0</v>
      </c>
      <c r="X39" s="10">
        <v>0</v>
      </c>
      <c r="Y39" s="23">
        <v>0</v>
      </c>
      <c r="Z39" s="23">
        <v>0</v>
      </c>
      <c r="AA39" s="23">
        <v>0</v>
      </c>
      <c r="AB39" s="23">
        <v>0</v>
      </c>
      <c r="AC39" s="23">
        <v>0</v>
      </c>
      <c r="AD39" s="10">
        <v>1</v>
      </c>
      <c r="AE39" s="23">
        <v>0</v>
      </c>
      <c r="AF39" s="23">
        <v>1</v>
      </c>
      <c r="AG39" s="23">
        <v>1</v>
      </c>
      <c r="AH39" s="23">
        <v>0</v>
      </c>
    </row>
    <row r="40" spans="1:34" x14ac:dyDescent="0.25">
      <c r="A40" s="23" t="s">
        <v>16</v>
      </c>
      <c r="B40" s="23">
        <v>0</v>
      </c>
      <c r="C40" s="23">
        <v>0</v>
      </c>
      <c r="D40" s="23">
        <v>0</v>
      </c>
      <c r="E40" s="23">
        <v>0</v>
      </c>
      <c r="F40" s="23">
        <v>0</v>
      </c>
      <c r="G40" s="23">
        <v>1</v>
      </c>
      <c r="H40" s="23">
        <v>0</v>
      </c>
      <c r="I40" s="23">
        <v>0</v>
      </c>
      <c r="J40" s="23">
        <v>0</v>
      </c>
      <c r="K40" s="10">
        <v>1</v>
      </c>
      <c r="L40" s="23">
        <v>0</v>
      </c>
      <c r="M40" s="23">
        <v>1</v>
      </c>
      <c r="N40" s="23">
        <v>1</v>
      </c>
      <c r="O40" s="10">
        <v>1</v>
      </c>
      <c r="P40" s="23">
        <v>0</v>
      </c>
      <c r="Q40" s="23">
        <v>0</v>
      </c>
      <c r="R40" s="23">
        <v>0</v>
      </c>
      <c r="S40" s="23">
        <v>0</v>
      </c>
      <c r="T40" s="23">
        <v>0</v>
      </c>
      <c r="U40" s="23">
        <v>0</v>
      </c>
      <c r="V40" s="10">
        <v>0</v>
      </c>
      <c r="W40" s="23">
        <v>0</v>
      </c>
      <c r="X40" s="10">
        <v>1</v>
      </c>
      <c r="Y40" s="23">
        <v>0</v>
      </c>
      <c r="Z40" s="23">
        <v>0</v>
      </c>
      <c r="AA40" s="23">
        <v>0</v>
      </c>
      <c r="AB40" s="23">
        <v>0</v>
      </c>
      <c r="AC40" s="23">
        <v>1</v>
      </c>
      <c r="AD40" s="10">
        <v>0</v>
      </c>
      <c r="AE40" s="23">
        <v>0</v>
      </c>
      <c r="AF40" s="23">
        <v>1</v>
      </c>
      <c r="AG40" s="23">
        <v>0</v>
      </c>
      <c r="AH40" s="23">
        <v>0</v>
      </c>
    </row>
    <row r="41" spans="1:34" x14ac:dyDescent="0.25">
      <c r="A41" s="23" t="s">
        <v>15</v>
      </c>
      <c r="B41" s="23">
        <v>1</v>
      </c>
      <c r="C41" s="23">
        <v>0</v>
      </c>
      <c r="D41" s="23">
        <v>0</v>
      </c>
      <c r="E41" s="23">
        <v>0</v>
      </c>
      <c r="F41" s="23">
        <v>0</v>
      </c>
      <c r="G41" s="23">
        <v>1</v>
      </c>
      <c r="H41" s="23">
        <v>0</v>
      </c>
      <c r="I41" s="23">
        <v>1</v>
      </c>
      <c r="J41" s="23">
        <v>0</v>
      </c>
      <c r="K41" s="10">
        <v>1</v>
      </c>
      <c r="L41" s="23">
        <v>1</v>
      </c>
      <c r="M41" s="23">
        <v>1</v>
      </c>
      <c r="N41" s="23">
        <v>1</v>
      </c>
      <c r="O41" s="10">
        <v>1</v>
      </c>
      <c r="P41" s="23">
        <v>1</v>
      </c>
      <c r="Q41" s="23">
        <v>1</v>
      </c>
      <c r="R41" s="23">
        <v>0</v>
      </c>
      <c r="S41" s="23">
        <v>1</v>
      </c>
      <c r="T41" s="23">
        <v>0</v>
      </c>
      <c r="U41" s="23">
        <v>1</v>
      </c>
      <c r="V41" s="10">
        <v>1</v>
      </c>
      <c r="W41" s="23">
        <v>1</v>
      </c>
      <c r="X41" s="10">
        <v>1</v>
      </c>
      <c r="Y41" s="23">
        <v>1</v>
      </c>
      <c r="Z41" s="23">
        <v>1</v>
      </c>
      <c r="AA41" s="23">
        <v>1</v>
      </c>
      <c r="AB41" s="23">
        <v>1</v>
      </c>
      <c r="AC41" s="23">
        <v>1</v>
      </c>
      <c r="AD41" s="10">
        <v>1</v>
      </c>
      <c r="AE41" s="23">
        <v>1</v>
      </c>
      <c r="AF41" s="23">
        <v>1</v>
      </c>
      <c r="AG41" s="23">
        <v>1</v>
      </c>
      <c r="AH41" s="23">
        <v>1</v>
      </c>
    </row>
    <row r="42" spans="1:34" x14ac:dyDescent="0.25">
      <c r="A42" s="23" t="s">
        <v>269</v>
      </c>
      <c r="B42" s="23">
        <v>0</v>
      </c>
      <c r="C42" s="23">
        <v>1</v>
      </c>
      <c r="D42" s="23">
        <v>1</v>
      </c>
      <c r="E42" s="23">
        <v>1</v>
      </c>
      <c r="F42" s="23">
        <v>1</v>
      </c>
      <c r="G42" s="23">
        <v>1</v>
      </c>
      <c r="H42" s="23">
        <v>1</v>
      </c>
      <c r="I42" s="23">
        <v>1</v>
      </c>
      <c r="J42" s="23">
        <v>1</v>
      </c>
      <c r="K42" s="10">
        <v>0</v>
      </c>
      <c r="L42" s="23">
        <v>1</v>
      </c>
      <c r="M42" s="23">
        <v>0</v>
      </c>
      <c r="N42" s="23">
        <v>1</v>
      </c>
      <c r="O42" s="10">
        <v>1</v>
      </c>
      <c r="P42" s="23">
        <v>0</v>
      </c>
      <c r="Q42" s="23">
        <v>1</v>
      </c>
      <c r="R42" s="23">
        <v>1</v>
      </c>
      <c r="S42" s="23">
        <v>0</v>
      </c>
      <c r="T42" s="23">
        <v>1</v>
      </c>
      <c r="U42" s="23">
        <v>1</v>
      </c>
      <c r="V42" s="10">
        <v>1</v>
      </c>
      <c r="W42" s="23">
        <v>0</v>
      </c>
      <c r="X42" s="10">
        <v>0</v>
      </c>
      <c r="Y42" s="23">
        <v>1</v>
      </c>
      <c r="Z42" s="23">
        <v>1</v>
      </c>
      <c r="AA42" s="23">
        <v>1</v>
      </c>
      <c r="AB42" s="23">
        <v>1</v>
      </c>
      <c r="AC42" s="23">
        <v>1</v>
      </c>
      <c r="AD42" s="10">
        <v>1</v>
      </c>
      <c r="AE42" s="23">
        <v>0</v>
      </c>
      <c r="AF42" s="23">
        <v>1</v>
      </c>
      <c r="AG42" s="23">
        <v>1</v>
      </c>
      <c r="AH42" s="23">
        <v>1</v>
      </c>
    </row>
    <row r="43" spans="1:34" x14ac:dyDescent="0.25">
      <c r="A43" s="23" t="s">
        <v>10</v>
      </c>
      <c r="B43" s="23">
        <v>0</v>
      </c>
      <c r="C43" s="23">
        <v>0</v>
      </c>
      <c r="D43" s="23">
        <v>0</v>
      </c>
      <c r="E43" s="23">
        <v>0</v>
      </c>
      <c r="F43" s="23">
        <v>1</v>
      </c>
      <c r="G43" s="23">
        <v>0</v>
      </c>
      <c r="H43" s="23">
        <v>0</v>
      </c>
      <c r="I43" s="23">
        <v>0</v>
      </c>
      <c r="J43" s="23">
        <v>1</v>
      </c>
      <c r="K43" s="10">
        <v>1</v>
      </c>
      <c r="L43" s="23">
        <v>0</v>
      </c>
      <c r="M43" s="23">
        <v>0</v>
      </c>
      <c r="N43" s="23">
        <v>0</v>
      </c>
      <c r="O43" s="10">
        <v>1</v>
      </c>
      <c r="P43" s="23">
        <v>0</v>
      </c>
      <c r="Q43" s="23">
        <v>0</v>
      </c>
      <c r="R43" s="23">
        <v>0</v>
      </c>
      <c r="S43" s="23">
        <v>0</v>
      </c>
      <c r="T43" s="23">
        <v>0</v>
      </c>
      <c r="U43" s="23">
        <v>0</v>
      </c>
      <c r="V43" s="10">
        <v>1</v>
      </c>
      <c r="W43" s="23">
        <v>1</v>
      </c>
      <c r="X43" s="10">
        <v>1</v>
      </c>
      <c r="Y43" s="23">
        <v>0</v>
      </c>
      <c r="Z43" s="23">
        <v>0</v>
      </c>
      <c r="AA43" s="23">
        <v>0</v>
      </c>
      <c r="AB43" s="23">
        <v>1</v>
      </c>
      <c r="AC43" s="23">
        <v>1</v>
      </c>
      <c r="AD43" s="10">
        <v>1</v>
      </c>
      <c r="AE43" s="23">
        <v>1</v>
      </c>
      <c r="AF43" s="23">
        <v>0</v>
      </c>
      <c r="AG43" s="23">
        <v>0</v>
      </c>
      <c r="AH43" s="23">
        <v>0</v>
      </c>
    </row>
    <row r="44" spans="1:34" x14ac:dyDescent="0.25">
      <c r="K44" s="10"/>
      <c r="O44" s="10"/>
      <c r="V44" s="10"/>
      <c r="X44" s="10"/>
      <c r="AD44" s="10"/>
    </row>
    <row r="45" spans="1:34" ht="15.75" x14ac:dyDescent="0.25">
      <c r="A45" s="22" t="s">
        <v>540</v>
      </c>
      <c r="B45">
        <f t="shared" ref="B45:AH45" si="1">SUM(B29:B43)</f>
        <v>3</v>
      </c>
      <c r="C45">
        <f t="shared" si="1"/>
        <v>4</v>
      </c>
      <c r="D45">
        <f t="shared" si="1"/>
        <v>2</v>
      </c>
      <c r="E45">
        <f t="shared" si="1"/>
        <v>5</v>
      </c>
      <c r="F45">
        <f t="shared" si="1"/>
        <v>8</v>
      </c>
      <c r="G45">
        <f t="shared" si="1"/>
        <v>6</v>
      </c>
      <c r="H45">
        <f t="shared" si="1"/>
        <v>3</v>
      </c>
      <c r="I45">
        <f t="shared" si="1"/>
        <v>6</v>
      </c>
      <c r="J45">
        <f t="shared" si="1"/>
        <v>9</v>
      </c>
      <c r="K45" s="10">
        <f t="shared" si="1"/>
        <v>12</v>
      </c>
      <c r="L45">
        <f t="shared" si="1"/>
        <v>4</v>
      </c>
      <c r="M45">
        <f t="shared" si="1"/>
        <v>3</v>
      </c>
      <c r="N45">
        <f t="shared" si="1"/>
        <v>6</v>
      </c>
      <c r="O45" s="10">
        <f t="shared" si="1"/>
        <v>10</v>
      </c>
      <c r="P45">
        <f t="shared" si="1"/>
        <v>5</v>
      </c>
      <c r="Q45">
        <f t="shared" si="1"/>
        <v>7</v>
      </c>
      <c r="R45">
        <f t="shared" si="1"/>
        <v>4</v>
      </c>
      <c r="S45">
        <f t="shared" si="1"/>
        <v>4</v>
      </c>
      <c r="T45">
        <f t="shared" si="1"/>
        <v>4</v>
      </c>
      <c r="U45">
        <f t="shared" si="1"/>
        <v>5</v>
      </c>
      <c r="V45" s="10">
        <f t="shared" si="1"/>
        <v>10</v>
      </c>
      <c r="W45">
        <f t="shared" si="1"/>
        <v>6</v>
      </c>
      <c r="X45" s="10">
        <f t="shared" si="1"/>
        <v>11</v>
      </c>
      <c r="Y45">
        <f t="shared" si="1"/>
        <v>6</v>
      </c>
      <c r="Z45">
        <f t="shared" si="1"/>
        <v>8</v>
      </c>
      <c r="AA45">
        <f t="shared" si="1"/>
        <v>8</v>
      </c>
      <c r="AB45">
        <f t="shared" si="1"/>
        <v>10</v>
      </c>
      <c r="AC45">
        <f t="shared" si="1"/>
        <v>9</v>
      </c>
      <c r="AD45" s="10">
        <f t="shared" si="1"/>
        <v>12</v>
      </c>
      <c r="AE45">
        <f t="shared" si="1"/>
        <v>7</v>
      </c>
      <c r="AF45">
        <f t="shared" si="1"/>
        <v>9</v>
      </c>
      <c r="AG45">
        <f t="shared" si="1"/>
        <v>6</v>
      </c>
      <c r="AH45">
        <f t="shared" si="1"/>
        <v>4</v>
      </c>
    </row>
    <row r="46" spans="1:34" x14ac:dyDescent="0.25">
      <c r="K46" s="10"/>
      <c r="O46" s="10"/>
      <c r="V46" s="10"/>
      <c r="X46" s="10"/>
      <c r="AD46" s="10"/>
    </row>
    <row r="47" spans="1:34" x14ac:dyDescent="0.25">
      <c r="K47" s="10"/>
      <c r="O47" s="10"/>
      <c r="V47" s="10"/>
      <c r="X47" s="10"/>
      <c r="AD47" s="10"/>
    </row>
    <row r="48" spans="1:34" ht="15.75" x14ac:dyDescent="0.25">
      <c r="A48" s="22" t="s">
        <v>539</v>
      </c>
      <c r="B48">
        <f t="shared" ref="B48:AH48" si="2">B27+B45</f>
        <v>8</v>
      </c>
      <c r="C48">
        <f t="shared" si="2"/>
        <v>5</v>
      </c>
      <c r="D48">
        <f t="shared" si="2"/>
        <v>2</v>
      </c>
      <c r="E48">
        <f t="shared" si="2"/>
        <v>6</v>
      </c>
      <c r="F48">
        <f t="shared" si="2"/>
        <v>14</v>
      </c>
      <c r="G48">
        <f t="shared" si="2"/>
        <v>9</v>
      </c>
      <c r="H48">
        <f t="shared" si="2"/>
        <v>3</v>
      </c>
      <c r="I48">
        <f t="shared" si="2"/>
        <v>9</v>
      </c>
      <c r="J48">
        <f t="shared" si="2"/>
        <v>14</v>
      </c>
      <c r="K48" s="10">
        <f t="shared" si="2"/>
        <v>24</v>
      </c>
      <c r="L48">
        <f t="shared" si="2"/>
        <v>5</v>
      </c>
      <c r="M48">
        <f t="shared" si="2"/>
        <v>7</v>
      </c>
      <c r="N48">
        <f t="shared" si="2"/>
        <v>10</v>
      </c>
      <c r="O48" s="10">
        <f t="shared" si="2"/>
        <v>19</v>
      </c>
      <c r="P48">
        <f t="shared" si="2"/>
        <v>7</v>
      </c>
      <c r="Q48">
        <f t="shared" si="2"/>
        <v>11</v>
      </c>
      <c r="R48">
        <f t="shared" si="2"/>
        <v>5</v>
      </c>
      <c r="S48">
        <f t="shared" si="2"/>
        <v>7</v>
      </c>
      <c r="T48">
        <f t="shared" si="2"/>
        <v>5</v>
      </c>
      <c r="U48">
        <f t="shared" si="2"/>
        <v>7</v>
      </c>
      <c r="V48" s="10">
        <f t="shared" si="2"/>
        <v>19</v>
      </c>
      <c r="W48">
        <f t="shared" si="2"/>
        <v>11</v>
      </c>
      <c r="X48" s="10">
        <f t="shared" si="2"/>
        <v>21</v>
      </c>
      <c r="Y48">
        <f t="shared" si="2"/>
        <v>8</v>
      </c>
      <c r="Z48">
        <f t="shared" si="2"/>
        <v>13</v>
      </c>
      <c r="AA48">
        <f t="shared" si="2"/>
        <v>13</v>
      </c>
      <c r="AB48">
        <f t="shared" si="2"/>
        <v>16</v>
      </c>
      <c r="AC48">
        <f t="shared" si="2"/>
        <v>17</v>
      </c>
      <c r="AD48" s="10">
        <f t="shared" si="2"/>
        <v>20</v>
      </c>
      <c r="AE48">
        <f t="shared" si="2"/>
        <v>13</v>
      </c>
      <c r="AF48">
        <f t="shared" si="2"/>
        <v>17</v>
      </c>
      <c r="AG48">
        <f t="shared" si="2"/>
        <v>10</v>
      </c>
      <c r="AH48">
        <f t="shared" si="2"/>
        <v>6</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2"/>
  <sheetViews>
    <sheetView workbookViewId="0"/>
  </sheetViews>
  <sheetFormatPr defaultRowHeight="15" x14ac:dyDescent="0.25"/>
  <cols>
    <col min="1" max="3" width="16.7109375" style="9" customWidth="1"/>
    <col min="4" max="4" width="13.140625" customWidth="1"/>
    <col min="5" max="5" width="11" customWidth="1"/>
    <col min="6" max="7" width="13.28515625" customWidth="1"/>
    <col min="8" max="8" width="13.5703125" customWidth="1"/>
    <col min="9" max="9" width="16.140625" customWidth="1"/>
    <col min="10" max="11" width="25.28515625" customWidth="1"/>
  </cols>
  <sheetData>
    <row r="1" spans="1:16" ht="18.75" x14ac:dyDescent="0.3">
      <c r="A1" s="25" t="s">
        <v>1069</v>
      </c>
      <c r="B1" s="25"/>
      <c r="E1" s="25" t="s">
        <v>579</v>
      </c>
      <c r="K1" s="14" t="s">
        <v>580</v>
      </c>
      <c r="L1" s="14"/>
      <c r="M1" s="14"/>
      <c r="N1" s="14"/>
      <c r="O1" s="14"/>
      <c r="P1" s="14"/>
    </row>
    <row r="2" spans="1:16" ht="18.75" x14ac:dyDescent="0.3">
      <c r="A2" s="25"/>
      <c r="B2" s="25"/>
      <c r="E2" s="25"/>
      <c r="K2" s="14" t="s">
        <v>596</v>
      </c>
      <c r="L2" s="14"/>
      <c r="M2" s="14"/>
      <c r="N2" s="14"/>
      <c r="O2" s="14"/>
      <c r="P2" s="14"/>
    </row>
    <row r="3" spans="1:16" ht="18.75" x14ac:dyDescent="0.3">
      <c r="A3" s="25"/>
      <c r="B3" s="25"/>
      <c r="E3" s="25"/>
      <c r="K3" s="14" t="s">
        <v>605</v>
      </c>
      <c r="L3" s="14"/>
      <c r="M3" s="14"/>
      <c r="N3" s="14"/>
      <c r="O3" s="14"/>
      <c r="P3" s="14"/>
    </row>
    <row r="4" spans="1:16" ht="18.75" x14ac:dyDescent="0.3">
      <c r="A4" s="25"/>
      <c r="B4" s="25"/>
      <c r="E4" s="25"/>
      <c r="K4" s="14" t="s">
        <v>611</v>
      </c>
      <c r="L4" s="14"/>
      <c r="M4" s="14"/>
      <c r="N4" s="14"/>
      <c r="O4" s="14"/>
      <c r="P4" s="14"/>
    </row>
    <row r="5" spans="1:16" ht="18.75" x14ac:dyDescent="0.3">
      <c r="A5" s="25"/>
      <c r="B5" s="25"/>
      <c r="E5" s="25"/>
    </row>
    <row r="7" spans="1:16" x14ac:dyDescent="0.25">
      <c r="A7" s="26" t="s">
        <v>388</v>
      </c>
      <c r="B7" s="26" t="s">
        <v>385</v>
      </c>
      <c r="C7" s="26" t="s">
        <v>581</v>
      </c>
      <c r="D7" s="4" t="s">
        <v>582</v>
      </c>
      <c r="E7" s="4" t="s">
        <v>583</v>
      </c>
      <c r="F7" s="4" t="s">
        <v>584</v>
      </c>
      <c r="G7" s="4" t="s">
        <v>585</v>
      </c>
      <c r="H7" s="4" t="s">
        <v>586</v>
      </c>
      <c r="I7" s="4" t="s">
        <v>587</v>
      </c>
      <c r="J7" s="4" t="s">
        <v>390</v>
      </c>
      <c r="K7" s="4"/>
    </row>
    <row r="8" spans="1:16" x14ac:dyDescent="0.25">
      <c r="A8" s="9">
        <v>40779</v>
      </c>
      <c r="B8" s="9" t="s">
        <v>588</v>
      </c>
      <c r="C8" s="9" t="s">
        <v>589</v>
      </c>
      <c r="D8" t="s">
        <v>590</v>
      </c>
      <c r="E8" t="s">
        <v>591</v>
      </c>
      <c r="F8" t="s">
        <v>592</v>
      </c>
      <c r="G8" t="s">
        <v>593</v>
      </c>
      <c r="H8" t="s">
        <v>594</v>
      </c>
      <c r="J8" s="4" t="s">
        <v>595</v>
      </c>
    </row>
    <row r="9" spans="1:16" x14ac:dyDescent="0.25">
      <c r="A9" s="9">
        <v>40785</v>
      </c>
      <c r="B9" s="9" t="s">
        <v>597</v>
      </c>
      <c r="C9" s="9" t="s">
        <v>598</v>
      </c>
      <c r="D9" t="s">
        <v>554</v>
      </c>
      <c r="E9" t="s">
        <v>591</v>
      </c>
      <c r="F9" t="s">
        <v>592</v>
      </c>
      <c r="G9" t="s">
        <v>599</v>
      </c>
      <c r="H9" t="s">
        <v>594</v>
      </c>
      <c r="J9" t="s">
        <v>600</v>
      </c>
    </row>
    <row r="10" spans="1:16" x14ac:dyDescent="0.25">
      <c r="A10" s="9">
        <v>40785</v>
      </c>
      <c r="B10" s="9" t="s">
        <v>597</v>
      </c>
      <c r="C10" s="9" t="s">
        <v>598</v>
      </c>
      <c r="D10" t="s">
        <v>552</v>
      </c>
      <c r="E10" t="s">
        <v>591</v>
      </c>
      <c r="F10" t="s">
        <v>601</v>
      </c>
      <c r="G10" t="s">
        <v>599</v>
      </c>
      <c r="H10" t="s">
        <v>594</v>
      </c>
      <c r="J10" t="s">
        <v>602</v>
      </c>
    </row>
    <row r="11" spans="1:16" x14ac:dyDescent="0.25">
      <c r="A11" s="9">
        <v>40785</v>
      </c>
      <c r="B11" s="9" t="s">
        <v>597</v>
      </c>
      <c r="C11" s="9" t="s">
        <v>598</v>
      </c>
      <c r="D11" t="s">
        <v>603</v>
      </c>
      <c r="E11" t="s">
        <v>591</v>
      </c>
      <c r="F11" t="s">
        <v>592</v>
      </c>
      <c r="G11" t="s">
        <v>599</v>
      </c>
      <c r="H11" t="s">
        <v>594</v>
      </c>
      <c r="J11" t="s">
        <v>604</v>
      </c>
    </row>
    <row r="12" spans="1:16" x14ac:dyDescent="0.25">
      <c r="A12" s="9">
        <v>40785</v>
      </c>
      <c r="B12" s="9" t="s">
        <v>597</v>
      </c>
      <c r="C12" s="9" t="s">
        <v>598</v>
      </c>
      <c r="D12" t="s">
        <v>606</v>
      </c>
      <c r="E12" t="s">
        <v>591</v>
      </c>
      <c r="F12" t="s">
        <v>601</v>
      </c>
      <c r="G12" t="s">
        <v>599</v>
      </c>
      <c r="H12" t="s">
        <v>607</v>
      </c>
      <c r="J12" t="s">
        <v>608</v>
      </c>
    </row>
    <row r="13" spans="1:16" x14ac:dyDescent="0.25">
      <c r="A13" s="9">
        <v>40787</v>
      </c>
      <c r="B13" s="9" t="s">
        <v>609</v>
      </c>
      <c r="C13" s="9" t="s">
        <v>589</v>
      </c>
      <c r="D13" t="s">
        <v>552</v>
      </c>
      <c r="E13" t="s">
        <v>591</v>
      </c>
      <c r="F13" t="s">
        <v>592</v>
      </c>
      <c r="G13" t="s">
        <v>599</v>
      </c>
      <c r="H13" t="s">
        <v>594</v>
      </c>
      <c r="J13" t="s">
        <v>610</v>
      </c>
    </row>
    <row r="14" spans="1:16" x14ac:dyDescent="0.25">
      <c r="A14" s="9">
        <v>40787</v>
      </c>
      <c r="B14" s="9" t="s">
        <v>609</v>
      </c>
      <c r="C14" s="9" t="s">
        <v>589</v>
      </c>
      <c r="D14" t="s">
        <v>606</v>
      </c>
      <c r="E14" t="s">
        <v>612</v>
      </c>
      <c r="F14" t="s">
        <v>613</v>
      </c>
      <c r="G14" t="s">
        <v>599</v>
      </c>
      <c r="H14" t="s">
        <v>614</v>
      </c>
      <c r="J14" t="s">
        <v>615</v>
      </c>
    </row>
    <row r="15" spans="1:16" x14ac:dyDescent="0.25">
      <c r="A15" s="9">
        <v>40787</v>
      </c>
      <c r="B15" s="9" t="s">
        <v>609</v>
      </c>
      <c r="C15" s="9" t="s">
        <v>589</v>
      </c>
      <c r="D15" t="s">
        <v>616</v>
      </c>
      <c r="E15" t="s">
        <v>591</v>
      </c>
      <c r="F15" t="s">
        <v>592</v>
      </c>
      <c r="G15" t="s">
        <v>593</v>
      </c>
      <c r="H15" t="s">
        <v>594</v>
      </c>
      <c r="J15" s="4" t="s">
        <v>617</v>
      </c>
    </row>
    <row r="16" spans="1:16" x14ac:dyDescent="0.25">
      <c r="A16" s="9">
        <v>40787</v>
      </c>
      <c r="B16" s="9" t="s">
        <v>609</v>
      </c>
      <c r="C16" s="9" t="s">
        <v>589</v>
      </c>
      <c r="D16" t="s">
        <v>618</v>
      </c>
      <c r="E16" t="s">
        <v>591</v>
      </c>
      <c r="F16" t="s">
        <v>601</v>
      </c>
      <c r="G16" t="s">
        <v>599</v>
      </c>
      <c r="H16" t="s">
        <v>607</v>
      </c>
      <c r="J16" t="s">
        <v>619</v>
      </c>
    </row>
    <row r="17" spans="1:10" x14ac:dyDescent="0.25">
      <c r="A17" s="9">
        <v>40787</v>
      </c>
      <c r="B17" s="9" t="s">
        <v>609</v>
      </c>
      <c r="C17" s="9" t="s">
        <v>589</v>
      </c>
      <c r="D17" t="s">
        <v>620</v>
      </c>
      <c r="E17" t="s">
        <v>591</v>
      </c>
      <c r="F17" t="s">
        <v>601</v>
      </c>
      <c r="G17" t="s">
        <v>599</v>
      </c>
      <c r="H17" t="s">
        <v>607</v>
      </c>
      <c r="J17" t="s">
        <v>621</v>
      </c>
    </row>
    <row r="18" spans="1:10" x14ac:dyDescent="0.25">
      <c r="A18" s="9">
        <v>40787</v>
      </c>
      <c r="B18" s="9" t="s">
        <v>609</v>
      </c>
      <c r="C18" s="9" t="s">
        <v>589</v>
      </c>
      <c r="D18" t="s">
        <v>622</v>
      </c>
      <c r="E18" t="s">
        <v>612</v>
      </c>
      <c r="F18" t="s">
        <v>613</v>
      </c>
      <c r="G18" t="s">
        <v>599</v>
      </c>
      <c r="H18" t="s">
        <v>614</v>
      </c>
      <c r="J18" t="s">
        <v>623</v>
      </c>
    </row>
    <row r="19" spans="1:10" x14ac:dyDescent="0.25">
      <c r="A19" s="9">
        <v>40787</v>
      </c>
      <c r="B19" s="9" t="s">
        <v>609</v>
      </c>
      <c r="C19" s="9" t="s">
        <v>589</v>
      </c>
      <c r="D19" t="s">
        <v>624</v>
      </c>
      <c r="E19" t="s">
        <v>625</v>
      </c>
      <c r="F19" t="s">
        <v>613</v>
      </c>
      <c r="G19" t="s">
        <v>599</v>
      </c>
      <c r="H19" t="s">
        <v>614</v>
      </c>
      <c r="J19" t="s">
        <v>626</v>
      </c>
    </row>
    <row r="20" spans="1:10" x14ac:dyDescent="0.25">
      <c r="A20" s="9">
        <v>40787</v>
      </c>
      <c r="B20" s="9" t="s">
        <v>609</v>
      </c>
      <c r="C20" s="9" t="s">
        <v>589</v>
      </c>
      <c r="D20" t="s">
        <v>627</v>
      </c>
      <c r="E20" t="s">
        <v>625</v>
      </c>
      <c r="F20" t="s">
        <v>613</v>
      </c>
      <c r="G20" t="s">
        <v>599</v>
      </c>
      <c r="H20" t="s">
        <v>614</v>
      </c>
      <c r="J20" t="s">
        <v>628</v>
      </c>
    </row>
    <row r="21" spans="1:10" x14ac:dyDescent="0.25">
      <c r="A21" s="9">
        <v>40787</v>
      </c>
      <c r="B21" s="9" t="s">
        <v>609</v>
      </c>
      <c r="C21" s="9" t="s">
        <v>589</v>
      </c>
      <c r="D21" t="s">
        <v>629</v>
      </c>
      <c r="E21" t="s">
        <v>612</v>
      </c>
      <c r="F21" t="s">
        <v>613</v>
      </c>
      <c r="G21" t="s">
        <v>599</v>
      </c>
      <c r="H21" t="s">
        <v>614</v>
      </c>
      <c r="J21" t="s">
        <v>630</v>
      </c>
    </row>
    <row r="22" spans="1:10" x14ac:dyDescent="0.25">
      <c r="A22" s="9">
        <v>40787</v>
      </c>
      <c r="B22" s="9" t="s">
        <v>609</v>
      </c>
      <c r="C22" s="9" t="s">
        <v>589</v>
      </c>
      <c r="D22" t="s">
        <v>461</v>
      </c>
      <c r="E22" t="s">
        <v>591</v>
      </c>
      <c r="F22" t="s">
        <v>601</v>
      </c>
      <c r="G22" t="s">
        <v>599</v>
      </c>
      <c r="H22" t="s">
        <v>607</v>
      </c>
      <c r="J22" t="s">
        <v>631</v>
      </c>
    </row>
    <row r="23" spans="1:10" x14ac:dyDescent="0.25">
      <c r="A23" s="9">
        <v>40787</v>
      </c>
      <c r="B23" s="9" t="s">
        <v>609</v>
      </c>
      <c r="C23" s="9" t="s">
        <v>589</v>
      </c>
      <c r="D23" t="s">
        <v>632</v>
      </c>
      <c r="E23" t="s">
        <v>625</v>
      </c>
      <c r="F23" t="s">
        <v>613</v>
      </c>
      <c r="G23" t="s">
        <v>599</v>
      </c>
      <c r="H23" t="s">
        <v>614</v>
      </c>
      <c r="J23" t="s">
        <v>633</v>
      </c>
    </row>
    <row r="24" spans="1:10" x14ac:dyDescent="0.25">
      <c r="A24" s="9">
        <v>40787</v>
      </c>
      <c r="B24" s="9" t="s">
        <v>609</v>
      </c>
      <c r="C24" s="9" t="s">
        <v>589</v>
      </c>
      <c r="D24" t="s">
        <v>634</v>
      </c>
      <c r="E24" t="s">
        <v>625</v>
      </c>
      <c r="F24" t="s">
        <v>613</v>
      </c>
      <c r="G24" t="s">
        <v>599</v>
      </c>
      <c r="H24" t="s">
        <v>614</v>
      </c>
      <c r="J24" t="s">
        <v>635</v>
      </c>
    </row>
    <row r="25" spans="1:10" x14ac:dyDescent="0.25">
      <c r="A25" s="9">
        <v>40787</v>
      </c>
      <c r="B25" s="9" t="s">
        <v>609</v>
      </c>
      <c r="C25" s="9" t="s">
        <v>589</v>
      </c>
      <c r="D25" t="s">
        <v>636</v>
      </c>
      <c r="E25" t="s">
        <v>625</v>
      </c>
      <c r="F25" t="s">
        <v>613</v>
      </c>
      <c r="G25" t="s">
        <v>599</v>
      </c>
      <c r="H25" t="s">
        <v>614</v>
      </c>
      <c r="J25" t="s">
        <v>637</v>
      </c>
    </row>
    <row r="26" spans="1:10" x14ac:dyDescent="0.25">
      <c r="A26" s="9">
        <v>40787</v>
      </c>
      <c r="B26" s="9" t="s">
        <v>609</v>
      </c>
      <c r="C26" s="9" t="s">
        <v>589</v>
      </c>
      <c r="D26" t="s">
        <v>638</v>
      </c>
      <c r="E26" t="s">
        <v>625</v>
      </c>
      <c r="F26" t="s">
        <v>613</v>
      </c>
      <c r="G26" t="s">
        <v>599</v>
      </c>
      <c r="H26" t="s">
        <v>614</v>
      </c>
      <c r="J26" t="s">
        <v>639</v>
      </c>
    </row>
    <row r="27" spans="1:10" x14ac:dyDescent="0.25">
      <c r="A27" s="9">
        <v>40787</v>
      </c>
      <c r="B27" s="9" t="s">
        <v>609</v>
      </c>
      <c r="C27" s="9" t="s">
        <v>589</v>
      </c>
      <c r="D27" t="s">
        <v>640</v>
      </c>
      <c r="E27" t="s">
        <v>625</v>
      </c>
      <c r="F27" t="s">
        <v>613</v>
      </c>
      <c r="G27" t="s">
        <v>599</v>
      </c>
      <c r="H27" t="s">
        <v>614</v>
      </c>
      <c r="J27" t="s">
        <v>641</v>
      </c>
    </row>
    <row r="28" spans="1:10" x14ac:dyDescent="0.25">
      <c r="A28" s="9">
        <v>40787</v>
      </c>
      <c r="B28" s="9" t="s">
        <v>609</v>
      </c>
      <c r="C28" s="9" t="s">
        <v>642</v>
      </c>
      <c r="D28" t="s">
        <v>643</v>
      </c>
      <c r="E28" t="s">
        <v>625</v>
      </c>
      <c r="F28" t="s">
        <v>613</v>
      </c>
      <c r="G28" t="s">
        <v>599</v>
      </c>
      <c r="H28" t="s">
        <v>614</v>
      </c>
      <c r="J28" t="s">
        <v>644</v>
      </c>
    </row>
    <row r="29" spans="1:10" x14ac:dyDescent="0.25">
      <c r="A29" s="9">
        <v>40787</v>
      </c>
      <c r="B29" s="9" t="s">
        <v>609</v>
      </c>
      <c r="C29" s="9" t="s">
        <v>642</v>
      </c>
      <c r="D29" t="s">
        <v>645</v>
      </c>
      <c r="E29" t="s">
        <v>625</v>
      </c>
      <c r="F29" t="s">
        <v>613</v>
      </c>
      <c r="G29" t="s">
        <v>599</v>
      </c>
      <c r="H29" t="s">
        <v>614</v>
      </c>
      <c r="J29" t="s">
        <v>644</v>
      </c>
    </row>
    <row r="30" spans="1:10" x14ac:dyDescent="0.25">
      <c r="A30" s="9">
        <v>40787</v>
      </c>
      <c r="B30" s="9" t="s">
        <v>609</v>
      </c>
      <c r="C30" s="9" t="s">
        <v>642</v>
      </c>
      <c r="D30" t="s">
        <v>646</v>
      </c>
      <c r="E30" t="s">
        <v>625</v>
      </c>
      <c r="F30" t="s">
        <v>613</v>
      </c>
      <c r="G30" t="s">
        <v>599</v>
      </c>
      <c r="H30" t="s">
        <v>614</v>
      </c>
      <c r="J30" t="s">
        <v>644</v>
      </c>
    </row>
    <row r="31" spans="1:10" x14ac:dyDescent="0.25">
      <c r="A31" s="9">
        <v>40787</v>
      </c>
      <c r="B31" s="9" t="s">
        <v>609</v>
      </c>
      <c r="C31" s="9" t="s">
        <v>642</v>
      </c>
      <c r="D31" t="s">
        <v>647</v>
      </c>
      <c r="E31" t="s">
        <v>625</v>
      </c>
      <c r="F31" t="s">
        <v>613</v>
      </c>
      <c r="G31" t="s">
        <v>599</v>
      </c>
      <c r="H31" t="s">
        <v>614</v>
      </c>
      <c r="J31" t="s">
        <v>648</v>
      </c>
    </row>
    <row r="32" spans="1:10" x14ac:dyDescent="0.25">
      <c r="A32" s="9">
        <v>40787</v>
      </c>
      <c r="B32" s="9" t="s">
        <v>609</v>
      </c>
      <c r="C32" s="9" t="s">
        <v>642</v>
      </c>
      <c r="D32" t="s">
        <v>649</v>
      </c>
      <c r="E32" t="s">
        <v>625</v>
      </c>
      <c r="F32" t="s">
        <v>613</v>
      </c>
      <c r="G32" t="s">
        <v>599</v>
      </c>
      <c r="H32" t="s">
        <v>614</v>
      </c>
      <c r="J32" t="s">
        <v>650</v>
      </c>
    </row>
    <row r="33" spans="1:10" x14ac:dyDescent="0.25">
      <c r="A33" s="9">
        <v>40787</v>
      </c>
      <c r="B33" s="9" t="s">
        <v>609</v>
      </c>
      <c r="C33" s="9" t="s">
        <v>642</v>
      </c>
      <c r="D33" t="s">
        <v>651</v>
      </c>
      <c r="E33" t="s">
        <v>625</v>
      </c>
      <c r="F33" t="s">
        <v>613</v>
      </c>
      <c r="G33" t="s">
        <v>599</v>
      </c>
      <c r="H33" t="s">
        <v>614</v>
      </c>
      <c r="J33" t="s">
        <v>652</v>
      </c>
    </row>
    <row r="34" spans="1:10" x14ac:dyDescent="0.25">
      <c r="A34" s="9">
        <v>40787</v>
      </c>
      <c r="B34" s="9" t="s">
        <v>609</v>
      </c>
      <c r="C34" s="9" t="s">
        <v>642</v>
      </c>
      <c r="D34" t="s">
        <v>653</v>
      </c>
      <c r="E34" t="s">
        <v>591</v>
      </c>
      <c r="F34" t="s">
        <v>601</v>
      </c>
      <c r="G34" t="s">
        <v>599</v>
      </c>
      <c r="H34" t="s">
        <v>607</v>
      </c>
      <c r="J34" t="s">
        <v>654</v>
      </c>
    </row>
    <row r="35" spans="1:10" x14ac:dyDescent="0.25">
      <c r="A35" s="9">
        <v>40793</v>
      </c>
      <c r="B35" s="9" t="s">
        <v>655</v>
      </c>
      <c r="C35" s="9" t="s">
        <v>598</v>
      </c>
      <c r="D35" t="s">
        <v>656</v>
      </c>
      <c r="E35" t="s">
        <v>612</v>
      </c>
      <c r="F35" t="s">
        <v>613</v>
      </c>
      <c r="G35" t="s">
        <v>599</v>
      </c>
      <c r="H35" t="s">
        <v>607</v>
      </c>
      <c r="J35" t="s">
        <v>657</v>
      </c>
    </row>
    <row r="36" spans="1:10" x14ac:dyDescent="0.25">
      <c r="A36" s="9">
        <v>40793</v>
      </c>
      <c r="B36" s="9" t="s">
        <v>655</v>
      </c>
      <c r="C36" s="9" t="s">
        <v>598</v>
      </c>
      <c r="D36" t="s">
        <v>658</v>
      </c>
      <c r="E36" t="s">
        <v>612</v>
      </c>
      <c r="F36" t="s">
        <v>613</v>
      </c>
      <c r="G36" t="s">
        <v>599</v>
      </c>
      <c r="H36" t="s">
        <v>614</v>
      </c>
      <c r="J36" t="s">
        <v>659</v>
      </c>
    </row>
    <row r="37" spans="1:10" x14ac:dyDescent="0.25">
      <c r="A37" s="9">
        <v>40793</v>
      </c>
      <c r="B37" s="9" t="s">
        <v>655</v>
      </c>
      <c r="C37" s="9" t="s">
        <v>598</v>
      </c>
      <c r="D37" t="s">
        <v>660</v>
      </c>
      <c r="E37" t="s">
        <v>591</v>
      </c>
      <c r="F37" t="s">
        <v>592</v>
      </c>
      <c r="G37" t="s">
        <v>599</v>
      </c>
      <c r="H37" t="s">
        <v>594</v>
      </c>
      <c r="J37" t="s">
        <v>661</v>
      </c>
    </row>
    <row r="38" spans="1:10" x14ac:dyDescent="0.25">
      <c r="A38" s="9">
        <v>40793</v>
      </c>
      <c r="B38" s="9" t="s">
        <v>655</v>
      </c>
      <c r="C38" s="9" t="s">
        <v>598</v>
      </c>
      <c r="D38" t="s">
        <v>662</v>
      </c>
      <c r="E38" t="s">
        <v>625</v>
      </c>
      <c r="F38" t="s">
        <v>613</v>
      </c>
      <c r="G38" t="s">
        <v>599</v>
      </c>
      <c r="H38" t="s">
        <v>594</v>
      </c>
      <c r="J38" t="s">
        <v>663</v>
      </c>
    </row>
    <row r="39" spans="1:10" x14ac:dyDescent="0.25">
      <c r="A39" s="9">
        <v>40793</v>
      </c>
      <c r="B39" s="9" t="s">
        <v>655</v>
      </c>
      <c r="C39" s="9" t="s">
        <v>598</v>
      </c>
      <c r="D39" t="s">
        <v>664</v>
      </c>
      <c r="E39" t="s">
        <v>612</v>
      </c>
      <c r="F39" t="s">
        <v>613</v>
      </c>
      <c r="G39" t="s">
        <v>599</v>
      </c>
      <c r="H39" t="s">
        <v>607</v>
      </c>
      <c r="J39" t="s">
        <v>665</v>
      </c>
    </row>
    <row r="40" spans="1:10" x14ac:dyDescent="0.25">
      <c r="A40" s="9">
        <v>40793</v>
      </c>
      <c r="B40" s="9" t="s">
        <v>655</v>
      </c>
      <c r="C40" s="9" t="s">
        <v>598</v>
      </c>
      <c r="D40" t="s">
        <v>616</v>
      </c>
      <c r="E40" t="s">
        <v>612</v>
      </c>
      <c r="F40" t="s">
        <v>601</v>
      </c>
      <c r="G40" t="s">
        <v>599</v>
      </c>
      <c r="H40" t="s">
        <v>607</v>
      </c>
      <c r="J40" t="s">
        <v>666</v>
      </c>
    </row>
    <row r="41" spans="1:10" x14ac:dyDescent="0.25">
      <c r="A41" s="9">
        <v>40793</v>
      </c>
      <c r="B41" s="9" t="s">
        <v>655</v>
      </c>
      <c r="C41" s="9" t="s">
        <v>598</v>
      </c>
      <c r="D41" t="s">
        <v>667</v>
      </c>
      <c r="E41" t="s">
        <v>591</v>
      </c>
      <c r="F41" t="s">
        <v>601</v>
      </c>
      <c r="G41" t="s">
        <v>599</v>
      </c>
      <c r="H41" t="s">
        <v>594</v>
      </c>
      <c r="J41" t="s">
        <v>668</v>
      </c>
    </row>
    <row r="42" spans="1:10" x14ac:dyDescent="0.25">
      <c r="A42" s="9">
        <v>40793</v>
      </c>
      <c r="B42" s="9" t="s">
        <v>655</v>
      </c>
      <c r="C42" s="9" t="s">
        <v>598</v>
      </c>
      <c r="D42" t="s">
        <v>669</v>
      </c>
      <c r="E42" t="s">
        <v>612</v>
      </c>
      <c r="F42" t="s">
        <v>601</v>
      </c>
      <c r="G42" t="s">
        <v>599</v>
      </c>
      <c r="H42" t="s">
        <v>607</v>
      </c>
      <c r="J42" t="s">
        <v>670</v>
      </c>
    </row>
    <row r="43" spans="1:10" x14ac:dyDescent="0.25">
      <c r="A43" s="9">
        <v>40793</v>
      </c>
      <c r="B43" s="9" t="s">
        <v>655</v>
      </c>
      <c r="C43" s="9" t="s">
        <v>598</v>
      </c>
      <c r="D43" t="s">
        <v>671</v>
      </c>
      <c r="E43" t="s">
        <v>625</v>
      </c>
      <c r="F43" t="s">
        <v>613</v>
      </c>
      <c r="G43" t="s">
        <v>599</v>
      </c>
      <c r="H43" t="s">
        <v>614</v>
      </c>
      <c r="J43" t="s">
        <v>672</v>
      </c>
    </row>
    <row r="44" spans="1:10" x14ac:dyDescent="0.25">
      <c r="A44" s="9">
        <v>40793</v>
      </c>
      <c r="B44" s="9" t="s">
        <v>655</v>
      </c>
      <c r="C44" s="9" t="s">
        <v>598</v>
      </c>
      <c r="D44" t="s">
        <v>673</v>
      </c>
      <c r="E44" t="s">
        <v>612</v>
      </c>
      <c r="F44" t="s">
        <v>613</v>
      </c>
      <c r="G44" t="s">
        <v>599</v>
      </c>
      <c r="H44" t="s">
        <v>614</v>
      </c>
      <c r="J44" t="s">
        <v>674</v>
      </c>
    </row>
    <row r="45" spans="1:10" x14ac:dyDescent="0.25">
      <c r="A45" s="9">
        <v>40793</v>
      </c>
      <c r="B45" s="9" t="s">
        <v>655</v>
      </c>
      <c r="C45" s="9" t="s">
        <v>598</v>
      </c>
      <c r="D45" t="s">
        <v>675</v>
      </c>
      <c r="E45" t="s">
        <v>591</v>
      </c>
      <c r="F45" t="s">
        <v>601</v>
      </c>
      <c r="G45" t="s">
        <v>599</v>
      </c>
      <c r="H45" t="s">
        <v>607</v>
      </c>
      <c r="J45" t="s">
        <v>676</v>
      </c>
    </row>
    <row r="46" spans="1:10" x14ac:dyDescent="0.25">
      <c r="A46" s="9">
        <v>40793</v>
      </c>
      <c r="B46" s="9" t="s">
        <v>655</v>
      </c>
      <c r="C46" s="9" t="s">
        <v>598</v>
      </c>
      <c r="D46" t="s">
        <v>677</v>
      </c>
      <c r="E46" t="s">
        <v>612</v>
      </c>
      <c r="F46" t="s">
        <v>601</v>
      </c>
      <c r="G46" t="s">
        <v>599</v>
      </c>
      <c r="H46" t="s">
        <v>607</v>
      </c>
      <c r="J46" t="s">
        <v>678</v>
      </c>
    </row>
    <row r="47" spans="1:10" x14ac:dyDescent="0.25">
      <c r="A47" s="9">
        <v>40793</v>
      </c>
      <c r="B47" s="9" t="s">
        <v>655</v>
      </c>
      <c r="C47" s="9" t="s">
        <v>598</v>
      </c>
      <c r="D47" t="s">
        <v>679</v>
      </c>
      <c r="E47" t="s">
        <v>625</v>
      </c>
      <c r="F47" t="s">
        <v>613</v>
      </c>
      <c r="G47" t="s">
        <v>599</v>
      </c>
      <c r="H47" t="s">
        <v>614</v>
      </c>
      <c r="J47" t="s">
        <v>680</v>
      </c>
    </row>
    <row r="48" spans="1:10" x14ac:dyDescent="0.25">
      <c r="A48" s="9">
        <v>40793</v>
      </c>
      <c r="B48" s="9" t="s">
        <v>655</v>
      </c>
      <c r="C48" s="9" t="s">
        <v>598</v>
      </c>
      <c r="D48" t="s">
        <v>681</v>
      </c>
      <c r="E48" t="s">
        <v>625</v>
      </c>
      <c r="F48" t="s">
        <v>613</v>
      </c>
      <c r="G48" t="s">
        <v>599</v>
      </c>
      <c r="H48" t="s">
        <v>614</v>
      </c>
      <c r="J48" t="s">
        <v>682</v>
      </c>
    </row>
    <row r="49" spans="1:10" x14ac:dyDescent="0.25">
      <c r="A49" s="9">
        <v>40793</v>
      </c>
      <c r="B49" s="9" t="s">
        <v>655</v>
      </c>
      <c r="C49" s="9" t="s">
        <v>598</v>
      </c>
      <c r="D49" t="s">
        <v>461</v>
      </c>
      <c r="E49" t="s">
        <v>612</v>
      </c>
      <c r="F49" t="s">
        <v>601</v>
      </c>
      <c r="G49" t="s">
        <v>599</v>
      </c>
      <c r="H49" t="s">
        <v>607</v>
      </c>
      <c r="J49" t="s">
        <v>683</v>
      </c>
    </row>
    <row r="50" spans="1:10" x14ac:dyDescent="0.25">
      <c r="A50" s="9">
        <v>40793</v>
      </c>
      <c r="B50" s="9" t="s">
        <v>655</v>
      </c>
      <c r="C50" s="9" t="s">
        <v>598</v>
      </c>
      <c r="D50" t="s">
        <v>684</v>
      </c>
      <c r="E50" t="s">
        <v>612</v>
      </c>
      <c r="F50" t="s">
        <v>601</v>
      </c>
      <c r="G50" t="s">
        <v>599</v>
      </c>
      <c r="H50" t="s">
        <v>607</v>
      </c>
      <c r="J50" t="s">
        <v>685</v>
      </c>
    </row>
    <row r="51" spans="1:10" x14ac:dyDescent="0.25">
      <c r="A51" s="9">
        <v>40793</v>
      </c>
      <c r="B51" s="9" t="s">
        <v>655</v>
      </c>
      <c r="C51" s="9" t="s">
        <v>598</v>
      </c>
      <c r="D51" t="s">
        <v>686</v>
      </c>
      <c r="E51" t="s">
        <v>625</v>
      </c>
      <c r="F51" t="s">
        <v>613</v>
      </c>
      <c r="G51" t="s">
        <v>599</v>
      </c>
      <c r="H51" t="s">
        <v>614</v>
      </c>
      <c r="J51" t="s">
        <v>687</v>
      </c>
    </row>
    <row r="52" spans="1:10" x14ac:dyDescent="0.25">
      <c r="A52" s="9">
        <v>40793</v>
      </c>
      <c r="B52" s="9" t="s">
        <v>655</v>
      </c>
      <c r="C52" s="9" t="s">
        <v>598</v>
      </c>
      <c r="D52" t="s">
        <v>688</v>
      </c>
      <c r="E52" t="s">
        <v>625</v>
      </c>
      <c r="F52" t="s">
        <v>613</v>
      </c>
      <c r="G52" t="s">
        <v>599</v>
      </c>
      <c r="H52" t="s">
        <v>614</v>
      </c>
      <c r="J52" t="s">
        <v>689</v>
      </c>
    </row>
    <row r="53" spans="1:10" x14ac:dyDescent="0.25">
      <c r="A53" s="9">
        <v>40793</v>
      </c>
      <c r="B53" s="9" t="s">
        <v>655</v>
      </c>
      <c r="C53" s="9" t="s">
        <v>598</v>
      </c>
      <c r="D53" t="s">
        <v>690</v>
      </c>
      <c r="E53" t="s">
        <v>625</v>
      </c>
      <c r="F53" t="s">
        <v>613</v>
      </c>
      <c r="G53" t="s">
        <v>599</v>
      </c>
      <c r="H53" t="s">
        <v>614</v>
      </c>
      <c r="J53" t="s">
        <v>691</v>
      </c>
    </row>
    <row r="54" spans="1:10" x14ac:dyDescent="0.25">
      <c r="A54" s="9">
        <v>40793</v>
      </c>
      <c r="B54" s="9" t="s">
        <v>655</v>
      </c>
      <c r="C54" s="9" t="s">
        <v>598</v>
      </c>
      <c r="D54" t="s">
        <v>692</v>
      </c>
      <c r="E54" t="s">
        <v>625</v>
      </c>
      <c r="F54" t="s">
        <v>613</v>
      </c>
      <c r="G54" t="s">
        <v>599</v>
      </c>
      <c r="H54" t="s">
        <v>614</v>
      </c>
      <c r="J54" t="s">
        <v>693</v>
      </c>
    </row>
    <row r="55" spans="1:10" x14ac:dyDescent="0.25">
      <c r="A55" s="9">
        <v>40793</v>
      </c>
      <c r="B55" s="9" t="s">
        <v>655</v>
      </c>
      <c r="C55" s="9" t="s">
        <v>598</v>
      </c>
      <c r="D55" t="s">
        <v>694</v>
      </c>
      <c r="E55" t="s">
        <v>612</v>
      </c>
      <c r="F55" t="s">
        <v>613</v>
      </c>
      <c r="G55" t="s">
        <v>599</v>
      </c>
      <c r="H55" t="s">
        <v>614</v>
      </c>
      <c r="J55" t="s">
        <v>695</v>
      </c>
    </row>
    <row r="56" spans="1:10" x14ac:dyDescent="0.25">
      <c r="A56" s="9">
        <v>40793</v>
      </c>
      <c r="B56" s="9" t="s">
        <v>655</v>
      </c>
      <c r="C56" s="9" t="s">
        <v>598</v>
      </c>
      <c r="D56" t="s">
        <v>696</v>
      </c>
      <c r="E56" t="s">
        <v>591</v>
      </c>
      <c r="F56" t="s">
        <v>601</v>
      </c>
      <c r="G56" t="s">
        <v>599</v>
      </c>
      <c r="H56" t="s">
        <v>607</v>
      </c>
      <c r="J56" t="s">
        <v>697</v>
      </c>
    </row>
    <row r="57" spans="1:10" x14ac:dyDescent="0.25">
      <c r="A57" s="9">
        <v>40795</v>
      </c>
      <c r="B57" s="9" t="s">
        <v>698</v>
      </c>
      <c r="C57" s="9" t="s">
        <v>699</v>
      </c>
      <c r="D57" t="s">
        <v>700</v>
      </c>
      <c r="E57" t="s">
        <v>612</v>
      </c>
      <c r="F57" t="s">
        <v>613</v>
      </c>
      <c r="G57" t="s">
        <v>599</v>
      </c>
      <c r="H57" t="s">
        <v>614</v>
      </c>
      <c r="J57" t="s">
        <v>701</v>
      </c>
    </row>
    <row r="58" spans="1:10" x14ac:dyDescent="0.25">
      <c r="A58" s="9">
        <v>40795</v>
      </c>
      <c r="B58" s="9" t="s">
        <v>698</v>
      </c>
      <c r="C58" s="9" t="s">
        <v>699</v>
      </c>
      <c r="D58" t="s">
        <v>702</v>
      </c>
      <c r="E58" t="s">
        <v>625</v>
      </c>
      <c r="F58" t="s">
        <v>613</v>
      </c>
      <c r="G58" t="s">
        <v>599</v>
      </c>
      <c r="H58" t="s">
        <v>614</v>
      </c>
      <c r="J58" t="s">
        <v>703</v>
      </c>
    </row>
    <row r="59" spans="1:10" x14ac:dyDescent="0.25">
      <c r="A59" s="9">
        <v>40795</v>
      </c>
      <c r="B59" s="9" t="s">
        <v>698</v>
      </c>
      <c r="C59" s="9" t="s">
        <v>699</v>
      </c>
      <c r="D59" t="s">
        <v>704</v>
      </c>
      <c r="E59" t="s">
        <v>612</v>
      </c>
      <c r="F59" t="s">
        <v>613</v>
      </c>
      <c r="G59" t="s">
        <v>599</v>
      </c>
      <c r="H59" t="s">
        <v>614</v>
      </c>
      <c r="J59" t="s">
        <v>705</v>
      </c>
    </row>
    <row r="60" spans="1:10" x14ac:dyDescent="0.25">
      <c r="A60" s="9">
        <v>40795</v>
      </c>
      <c r="B60" s="9" t="s">
        <v>698</v>
      </c>
      <c r="C60" s="9" t="s">
        <v>699</v>
      </c>
      <c r="D60" t="s">
        <v>706</v>
      </c>
      <c r="E60" t="s">
        <v>612</v>
      </c>
      <c r="F60" t="s">
        <v>601</v>
      </c>
      <c r="G60" t="s">
        <v>599</v>
      </c>
      <c r="H60" t="s">
        <v>607</v>
      </c>
      <c r="J60" t="s">
        <v>707</v>
      </c>
    </row>
    <row r="61" spans="1:10" x14ac:dyDescent="0.25">
      <c r="A61" s="9">
        <v>40795</v>
      </c>
      <c r="B61" s="9" t="s">
        <v>698</v>
      </c>
      <c r="C61" s="9" t="s">
        <v>699</v>
      </c>
      <c r="D61" t="s">
        <v>708</v>
      </c>
      <c r="E61" t="s">
        <v>612</v>
      </c>
      <c r="F61" t="s">
        <v>601</v>
      </c>
      <c r="G61" t="s">
        <v>599</v>
      </c>
      <c r="H61" t="s">
        <v>607</v>
      </c>
      <c r="J61" t="s">
        <v>709</v>
      </c>
    </row>
    <row r="62" spans="1:10" x14ac:dyDescent="0.25">
      <c r="A62" s="9">
        <v>40795</v>
      </c>
      <c r="B62" s="9" t="s">
        <v>698</v>
      </c>
      <c r="C62" s="9" t="s">
        <v>699</v>
      </c>
      <c r="D62" t="s">
        <v>710</v>
      </c>
      <c r="E62" t="s">
        <v>625</v>
      </c>
      <c r="F62" t="s">
        <v>613</v>
      </c>
      <c r="G62" t="s">
        <v>599</v>
      </c>
      <c r="H62" t="s">
        <v>614</v>
      </c>
      <c r="J62" t="s">
        <v>711</v>
      </c>
    </row>
    <row r="63" spans="1:10" x14ac:dyDescent="0.25">
      <c r="A63" s="9">
        <v>40795</v>
      </c>
      <c r="B63" s="9" t="s">
        <v>698</v>
      </c>
      <c r="C63" s="9" t="s">
        <v>699</v>
      </c>
      <c r="D63" t="s">
        <v>712</v>
      </c>
      <c r="E63" t="s">
        <v>625</v>
      </c>
      <c r="F63" t="s">
        <v>613</v>
      </c>
      <c r="G63" t="s">
        <v>599</v>
      </c>
      <c r="H63" t="s">
        <v>614</v>
      </c>
      <c r="J63" t="s">
        <v>713</v>
      </c>
    </row>
    <row r="64" spans="1:10" x14ac:dyDescent="0.25">
      <c r="A64" s="9">
        <v>40795</v>
      </c>
      <c r="B64" s="9" t="s">
        <v>698</v>
      </c>
      <c r="C64" s="9" t="s">
        <v>699</v>
      </c>
      <c r="D64" t="s">
        <v>714</v>
      </c>
      <c r="E64" t="s">
        <v>591</v>
      </c>
      <c r="F64" t="s">
        <v>592</v>
      </c>
      <c r="G64" t="s">
        <v>599</v>
      </c>
      <c r="H64" t="s">
        <v>594</v>
      </c>
      <c r="J64" t="s">
        <v>715</v>
      </c>
    </row>
    <row r="65" spans="1:10" x14ac:dyDescent="0.25">
      <c r="A65" s="9">
        <v>40795</v>
      </c>
      <c r="B65" s="9" t="s">
        <v>698</v>
      </c>
      <c r="C65" s="9" t="s">
        <v>699</v>
      </c>
      <c r="D65" t="s">
        <v>716</v>
      </c>
      <c r="E65" t="s">
        <v>612</v>
      </c>
      <c r="F65" t="s">
        <v>592</v>
      </c>
      <c r="G65" t="s">
        <v>599</v>
      </c>
      <c r="H65" t="s">
        <v>594</v>
      </c>
      <c r="J65" t="s">
        <v>717</v>
      </c>
    </row>
    <row r="66" spans="1:10" x14ac:dyDescent="0.25">
      <c r="A66" s="9">
        <v>40795</v>
      </c>
      <c r="B66" s="9" t="s">
        <v>698</v>
      </c>
      <c r="C66" s="9" t="s">
        <v>699</v>
      </c>
      <c r="D66" t="s">
        <v>718</v>
      </c>
      <c r="E66" t="s">
        <v>612</v>
      </c>
      <c r="F66" t="s">
        <v>613</v>
      </c>
      <c r="G66" t="s">
        <v>599</v>
      </c>
      <c r="H66" t="s">
        <v>607</v>
      </c>
      <c r="J66" t="s">
        <v>719</v>
      </c>
    </row>
    <row r="67" spans="1:10" x14ac:dyDescent="0.25">
      <c r="A67" s="9">
        <v>40795</v>
      </c>
      <c r="B67" s="9" t="s">
        <v>698</v>
      </c>
      <c r="C67" s="9" t="s">
        <v>699</v>
      </c>
      <c r="D67" t="s">
        <v>720</v>
      </c>
      <c r="E67" t="s">
        <v>625</v>
      </c>
      <c r="F67" t="s">
        <v>613</v>
      </c>
      <c r="G67" t="s">
        <v>599</v>
      </c>
      <c r="H67" t="s">
        <v>614</v>
      </c>
      <c r="J67" t="s">
        <v>721</v>
      </c>
    </row>
    <row r="68" spans="1:10" x14ac:dyDescent="0.25">
      <c r="A68" s="9">
        <v>40795</v>
      </c>
      <c r="B68" s="9" t="s">
        <v>698</v>
      </c>
      <c r="C68" s="9" t="s">
        <v>699</v>
      </c>
      <c r="D68" t="s">
        <v>722</v>
      </c>
      <c r="E68" t="s">
        <v>612</v>
      </c>
      <c r="F68" t="s">
        <v>601</v>
      </c>
      <c r="G68" t="s">
        <v>599</v>
      </c>
      <c r="H68" t="s">
        <v>607</v>
      </c>
      <c r="J68" t="s">
        <v>723</v>
      </c>
    </row>
    <row r="69" spans="1:10" x14ac:dyDescent="0.25">
      <c r="A69" s="9">
        <v>40795</v>
      </c>
      <c r="B69" s="9" t="s">
        <v>698</v>
      </c>
      <c r="C69" s="9" t="s">
        <v>699</v>
      </c>
      <c r="D69" t="s">
        <v>724</v>
      </c>
      <c r="E69" t="s">
        <v>612</v>
      </c>
      <c r="F69" t="s">
        <v>601</v>
      </c>
      <c r="G69" t="s">
        <v>599</v>
      </c>
      <c r="H69" t="s">
        <v>607</v>
      </c>
      <c r="J69" t="s">
        <v>725</v>
      </c>
    </row>
    <row r="70" spans="1:10" x14ac:dyDescent="0.25">
      <c r="A70" s="9">
        <v>40795</v>
      </c>
      <c r="B70" s="9" t="s">
        <v>698</v>
      </c>
      <c r="C70" s="9" t="s">
        <v>699</v>
      </c>
      <c r="D70" t="s">
        <v>726</v>
      </c>
      <c r="E70" t="s">
        <v>612</v>
      </c>
      <c r="F70" t="s">
        <v>613</v>
      </c>
      <c r="G70" t="s">
        <v>599</v>
      </c>
      <c r="H70" t="s">
        <v>607</v>
      </c>
      <c r="J70" t="s">
        <v>727</v>
      </c>
    </row>
    <row r="71" spans="1:10" x14ac:dyDescent="0.25">
      <c r="A71" s="9">
        <v>40795</v>
      </c>
      <c r="B71" s="9" t="s">
        <v>698</v>
      </c>
      <c r="C71" s="9" t="s">
        <v>699</v>
      </c>
      <c r="D71" t="s">
        <v>728</v>
      </c>
      <c r="E71" t="s">
        <v>612</v>
      </c>
      <c r="F71" t="s">
        <v>613</v>
      </c>
      <c r="G71" t="s">
        <v>599</v>
      </c>
      <c r="H71" t="s">
        <v>607</v>
      </c>
      <c r="J71" t="s">
        <v>729</v>
      </c>
    </row>
    <row r="72" spans="1:10" x14ac:dyDescent="0.25">
      <c r="A72" s="9">
        <v>40795</v>
      </c>
      <c r="B72" s="9" t="s">
        <v>698</v>
      </c>
      <c r="C72" s="9" t="s">
        <v>699</v>
      </c>
      <c r="D72" t="s">
        <v>730</v>
      </c>
      <c r="E72" t="s">
        <v>625</v>
      </c>
      <c r="F72" t="s">
        <v>613</v>
      </c>
      <c r="G72" t="s">
        <v>599</v>
      </c>
      <c r="H72" t="s">
        <v>614</v>
      </c>
      <c r="J72" t="s">
        <v>731</v>
      </c>
    </row>
    <row r="73" spans="1:10" x14ac:dyDescent="0.25">
      <c r="A73" s="9">
        <v>40795</v>
      </c>
      <c r="B73" s="9" t="s">
        <v>698</v>
      </c>
      <c r="C73" s="9" t="s">
        <v>699</v>
      </c>
      <c r="D73" t="s">
        <v>732</v>
      </c>
      <c r="E73" t="s">
        <v>612</v>
      </c>
      <c r="F73" t="s">
        <v>613</v>
      </c>
      <c r="G73" t="s">
        <v>599</v>
      </c>
      <c r="H73" t="s">
        <v>607</v>
      </c>
      <c r="J73" t="s">
        <v>733</v>
      </c>
    </row>
    <row r="74" spans="1:10" x14ac:dyDescent="0.25">
      <c r="A74" s="9">
        <v>40795</v>
      </c>
      <c r="B74" s="9" t="s">
        <v>698</v>
      </c>
      <c r="C74" s="9" t="s">
        <v>699</v>
      </c>
      <c r="D74" t="s">
        <v>734</v>
      </c>
      <c r="E74" t="s">
        <v>612</v>
      </c>
      <c r="F74" t="s">
        <v>601</v>
      </c>
      <c r="G74" t="s">
        <v>599</v>
      </c>
      <c r="H74" t="s">
        <v>607</v>
      </c>
      <c r="J74" t="s">
        <v>735</v>
      </c>
    </row>
    <row r="75" spans="1:10" x14ac:dyDescent="0.25">
      <c r="A75" s="9">
        <v>40795</v>
      </c>
      <c r="B75" s="9" t="s">
        <v>698</v>
      </c>
      <c r="C75" s="9" t="s">
        <v>699</v>
      </c>
      <c r="D75" t="s">
        <v>736</v>
      </c>
      <c r="E75" t="s">
        <v>625</v>
      </c>
      <c r="F75" t="s">
        <v>613</v>
      </c>
      <c r="G75" t="s">
        <v>599</v>
      </c>
      <c r="H75" t="s">
        <v>614</v>
      </c>
      <c r="J75" t="s">
        <v>737</v>
      </c>
    </row>
    <row r="76" spans="1:10" x14ac:dyDescent="0.25">
      <c r="A76" s="9">
        <v>40795</v>
      </c>
      <c r="B76" s="9" t="s">
        <v>698</v>
      </c>
      <c r="C76" s="9" t="s">
        <v>699</v>
      </c>
      <c r="D76" t="s">
        <v>738</v>
      </c>
      <c r="E76" t="s">
        <v>625</v>
      </c>
      <c r="F76" t="s">
        <v>613</v>
      </c>
      <c r="G76" t="s">
        <v>599</v>
      </c>
      <c r="H76" t="s">
        <v>614</v>
      </c>
      <c r="J76" t="s">
        <v>739</v>
      </c>
    </row>
    <row r="77" spans="1:10" x14ac:dyDescent="0.25">
      <c r="A77" s="9">
        <v>40795</v>
      </c>
      <c r="B77" s="9" t="s">
        <v>698</v>
      </c>
      <c r="C77" s="9" t="s">
        <v>699</v>
      </c>
      <c r="D77" t="s">
        <v>740</v>
      </c>
      <c r="E77" t="s">
        <v>625</v>
      </c>
      <c r="F77" t="s">
        <v>613</v>
      </c>
      <c r="G77" t="s">
        <v>599</v>
      </c>
      <c r="H77" t="s">
        <v>614</v>
      </c>
      <c r="J77" t="s">
        <v>741</v>
      </c>
    </row>
    <row r="78" spans="1:10" x14ac:dyDescent="0.25">
      <c r="A78" s="9">
        <v>40795</v>
      </c>
      <c r="B78" s="9" t="s">
        <v>698</v>
      </c>
      <c r="C78" s="9" t="s">
        <v>699</v>
      </c>
      <c r="D78" t="s">
        <v>742</v>
      </c>
      <c r="E78" t="s">
        <v>625</v>
      </c>
      <c r="F78" t="s">
        <v>613</v>
      </c>
      <c r="G78" t="s">
        <v>599</v>
      </c>
      <c r="H78" t="s">
        <v>614</v>
      </c>
      <c r="J78" t="s">
        <v>743</v>
      </c>
    </row>
    <row r="79" spans="1:10" x14ac:dyDescent="0.25">
      <c r="A79" s="9">
        <v>40795</v>
      </c>
      <c r="B79" s="9" t="s">
        <v>698</v>
      </c>
      <c r="C79" s="9" t="s">
        <v>699</v>
      </c>
      <c r="D79" t="s">
        <v>744</v>
      </c>
      <c r="E79" t="s">
        <v>625</v>
      </c>
      <c r="F79" t="s">
        <v>613</v>
      </c>
      <c r="G79" t="s">
        <v>599</v>
      </c>
      <c r="H79" t="s">
        <v>614</v>
      </c>
      <c r="J79" t="s">
        <v>745</v>
      </c>
    </row>
    <row r="80" spans="1:10" x14ac:dyDescent="0.25">
      <c r="A80" s="9">
        <v>40795</v>
      </c>
      <c r="B80" s="9" t="s">
        <v>698</v>
      </c>
      <c r="C80" s="9" t="s">
        <v>699</v>
      </c>
      <c r="D80" t="s">
        <v>746</v>
      </c>
      <c r="E80" t="s">
        <v>612</v>
      </c>
      <c r="F80" t="s">
        <v>613</v>
      </c>
      <c r="G80" t="s">
        <v>599</v>
      </c>
      <c r="H80" t="s">
        <v>607</v>
      </c>
      <c r="J80" t="s">
        <v>747</v>
      </c>
    </row>
    <row r="81" spans="1:10" x14ac:dyDescent="0.25">
      <c r="A81" s="9">
        <v>40795</v>
      </c>
      <c r="B81" s="9" t="s">
        <v>698</v>
      </c>
      <c r="C81" s="9" t="s">
        <v>699</v>
      </c>
      <c r="D81" t="s">
        <v>748</v>
      </c>
      <c r="E81" t="s">
        <v>625</v>
      </c>
      <c r="F81" t="s">
        <v>613</v>
      </c>
      <c r="G81" t="s">
        <v>599</v>
      </c>
      <c r="H81" t="s">
        <v>614</v>
      </c>
      <c r="J81" t="s">
        <v>749</v>
      </c>
    </row>
    <row r="82" spans="1:10" x14ac:dyDescent="0.25">
      <c r="A82" s="9">
        <v>40795</v>
      </c>
      <c r="B82" s="9" t="s">
        <v>698</v>
      </c>
      <c r="C82" s="9" t="s">
        <v>699</v>
      </c>
      <c r="D82" t="s">
        <v>750</v>
      </c>
      <c r="E82" t="s">
        <v>612</v>
      </c>
      <c r="F82" t="s">
        <v>613</v>
      </c>
      <c r="G82" t="s">
        <v>599</v>
      </c>
      <c r="H82" t="s">
        <v>607</v>
      </c>
      <c r="J82" t="s">
        <v>751</v>
      </c>
    </row>
    <row r="83" spans="1:10" x14ac:dyDescent="0.25">
      <c r="A83" s="9">
        <v>40795</v>
      </c>
      <c r="B83" s="9" t="s">
        <v>698</v>
      </c>
      <c r="C83" s="9" t="s">
        <v>699</v>
      </c>
      <c r="D83" t="s">
        <v>752</v>
      </c>
      <c r="E83" t="s">
        <v>612</v>
      </c>
      <c r="F83" t="s">
        <v>613</v>
      </c>
      <c r="G83" t="s">
        <v>599</v>
      </c>
      <c r="H83" t="s">
        <v>614</v>
      </c>
      <c r="J83" t="s">
        <v>753</v>
      </c>
    </row>
    <row r="84" spans="1:10" x14ac:dyDescent="0.25">
      <c r="A84" s="9">
        <v>40795</v>
      </c>
      <c r="B84" s="9" t="s">
        <v>698</v>
      </c>
      <c r="C84" s="9" t="s">
        <v>699</v>
      </c>
      <c r="D84" t="s">
        <v>754</v>
      </c>
      <c r="E84" t="s">
        <v>612</v>
      </c>
      <c r="F84" t="s">
        <v>613</v>
      </c>
      <c r="G84" t="s">
        <v>599</v>
      </c>
      <c r="H84" t="s">
        <v>614</v>
      </c>
      <c r="J84" t="s">
        <v>755</v>
      </c>
    </row>
    <row r="85" spans="1:10" x14ac:dyDescent="0.25">
      <c r="A85" s="9">
        <v>40801</v>
      </c>
      <c r="B85" s="9" t="s">
        <v>756</v>
      </c>
      <c r="C85" s="9" t="s">
        <v>589</v>
      </c>
      <c r="D85" t="s">
        <v>554</v>
      </c>
      <c r="E85" t="s">
        <v>612</v>
      </c>
      <c r="F85" t="s">
        <v>613</v>
      </c>
      <c r="G85" t="s">
        <v>599</v>
      </c>
      <c r="H85" t="s">
        <v>614</v>
      </c>
      <c r="J85" t="s">
        <v>757</v>
      </c>
    </row>
    <row r="86" spans="1:10" x14ac:dyDescent="0.25">
      <c r="A86" s="9">
        <v>40801</v>
      </c>
      <c r="B86" s="9" t="s">
        <v>756</v>
      </c>
      <c r="C86" s="9" t="s">
        <v>589</v>
      </c>
      <c r="D86" t="s">
        <v>758</v>
      </c>
      <c r="E86" t="s">
        <v>612</v>
      </c>
      <c r="F86" t="s">
        <v>613</v>
      </c>
      <c r="G86" t="s">
        <v>599</v>
      </c>
      <c r="H86" t="s">
        <v>614</v>
      </c>
      <c r="J86" t="s">
        <v>759</v>
      </c>
    </row>
    <row r="87" spans="1:10" x14ac:dyDescent="0.25">
      <c r="A87" s="9">
        <v>40801</v>
      </c>
      <c r="B87" s="9" t="s">
        <v>756</v>
      </c>
      <c r="C87" s="9" t="s">
        <v>589</v>
      </c>
      <c r="D87" t="s">
        <v>760</v>
      </c>
      <c r="E87" t="s">
        <v>612</v>
      </c>
      <c r="F87" t="s">
        <v>613</v>
      </c>
      <c r="G87" t="s">
        <v>599</v>
      </c>
      <c r="H87" t="s">
        <v>614</v>
      </c>
      <c r="J87" t="s">
        <v>761</v>
      </c>
    </row>
    <row r="88" spans="1:10" x14ac:dyDescent="0.25">
      <c r="A88" s="9">
        <v>40801</v>
      </c>
      <c r="B88" s="9" t="s">
        <v>756</v>
      </c>
      <c r="C88" s="9" t="s">
        <v>589</v>
      </c>
      <c r="D88" t="s">
        <v>762</v>
      </c>
      <c r="E88" t="s">
        <v>612</v>
      </c>
      <c r="F88" t="s">
        <v>613</v>
      </c>
      <c r="G88" t="s">
        <v>599</v>
      </c>
      <c r="H88" t="s">
        <v>614</v>
      </c>
      <c r="J88" t="s">
        <v>763</v>
      </c>
    </row>
    <row r="89" spans="1:10" x14ac:dyDescent="0.25">
      <c r="A89" s="9">
        <v>40801</v>
      </c>
      <c r="B89" s="9" t="s">
        <v>756</v>
      </c>
      <c r="C89" s="9" t="s">
        <v>589</v>
      </c>
      <c r="D89" t="s">
        <v>764</v>
      </c>
      <c r="E89" t="s">
        <v>612</v>
      </c>
      <c r="F89" t="s">
        <v>601</v>
      </c>
      <c r="G89" t="s">
        <v>599</v>
      </c>
      <c r="H89" t="s">
        <v>607</v>
      </c>
      <c r="J89" t="s">
        <v>765</v>
      </c>
    </row>
    <row r="90" spans="1:10" x14ac:dyDescent="0.25">
      <c r="A90" s="9">
        <v>40801</v>
      </c>
      <c r="B90" s="9" t="s">
        <v>756</v>
      </c>
      <c r="C90" s="9" t="s">
        <v>589</v>
      </c>
      <c r="D90" t="s">
        <v>766</v>
      </c>
      <c r="E90" t="s">
        <v>612</v>
      </c>
      <c r="F90" t="s">
        <v>613</v>
      </c>
      <c r="G90" t="s">
        <v>599</v>
      </c>
      <c r="H90" t="s">
        <v>607</v>
      </c>
      <c r="J90" t="s">
        <v>767</v>
      </c>
    </row>
    <row r="91" spans="1:10" x14ac:dyDescent="0.25">
      <c r="A91" s="9">
        <v>40801</v>
      </c>
      <c r="B91" s="9" t="s">
        <v>756</v>
      </c>
      <c r="C91" s="9" t="s">
        <v>589</v>
      </c>
      <c r="D91" t="s">
        <v>768</v>
      </c>
      <c r="E91" t="s">
        <v>625</v>
      </c>
      <c r="F91" t="s">
        <v>613</v>
      </c>
      <c r="G91" t="s">
        <v>599</v>
      </c>
      <c r="H91" t="s">
        <v>614</v>
      </c>
      <c r="J91" t="s">
        <v>769</v>
      </c>
    </row>
    <row r="92" spans="1:10" x14ac:dyDescent="0.25">
      <c r="A92" s="9">
        <v>40801</v>
      </c>
      <c r="B92" s="9" t="s">
        <v>756</v>
      </c>
      <c r="C92" s="9" t="s">
        <v>589</v>
      </c>
      <c r="D92" t="s">
        <v>770</v>
      </c>
      <c r="E92" t="s">
        <v>625</v>
      </c>
      <c r="F92" t="s">
        <v>613</v>
      </c>
      <c r="G92" t="s">
        <v>599</v>
      </c>
      <c r="H92" t="s">
        <v>614</v>
      </c>
      <c r="J92" t="s">
        <v>771</v>
      </c>
    </row>
    <row r="93" spans="1:10" x14ac:dyDescent="0.25">
      <c r="A93" s="9">
        <v>40801</v>
      </c>
      <c r="B93" s="9" t="s">
        <v>756</v>
      </c>
      <c r="C93" s="9" t="s">
        <v>589</v>
      </c>
      <c r="D93" t="s">
        <v>772</v>
      </c>
      <c r="E93" t="s">
        <v>612</v>
      </c>
      <c r="F93" t="s">
        <v>601</v>
      </c>
      <c r="G93" t="s">
        <v>599</v>
      </c>
      <c r="H93" t="s">
        <v>607</v>
      </c>
      <c r="J93" t="s">
        <v>773</v>
      </c>
    </row>
    <row r="94" spans="1:10" x14ac:dyDescent="0.25">
      <c r="A94" s="9">
        <v>40801</v>
      </c>
      <c r="B94" s="9" t="s">
        <v>756</v>
      </c>
      <c r="C94" s="9" t="s">
        <v>589</v>
      </c>
      <c r="D94" t="s">
        <v>774</v>
      </c>
      <c r="E94" t="s">
        <v>625</v>
      </c>
      <c r="F94" t="s">
        <v>613</v>
      </c>
      <c r="G94" t="s">
        <v>599</v>
      </c>
      <c r="H94" t="s">
        <v>614</v>
      </c>
      <c r="J94" t="s">
        <v>775</v>
      </c>
    </row>
    <row r="95" spans="1:10" x14ac:dyDescent="0.25">
      <c r="A95" s="9">
        <v>40801</v>
      </c>
      <c r="B95" s="9" t="s">
        <v>756</v>
      </c>
      <c r="C95" s="9" t="s">
        <v>589</v>
      </c>
      <c r="D95" t="s">
        <v>776</v>
      </c>
      <c r="E95" t="s">
        <v>612</v>
      </c>
      <c r="F95" t="s">
        <v>613</v>
      </c>
      <c r="G95" t="s">
        <v>599</v>
      </c>
      <c r="H95" t="s">
        <v>607</v>
      </c>
      <c r="J95" t="s">
        <v>777</v>
      </c>
    </row>
    <row r="96" spans="1:10" x14ac:dyDescent="0.25">
      <c r="A96" s="9">
        <v>40801</v>
      </c>
      <c r="B96" s="9" t="s">
        <v>756</v>
      </c>
      <c r="C96" s="9" t="s">
        <v>589</v>
      </c>
      <c r="D96" t="s">
        <v>681</v>
      </c>
      <c r="E96" t="s">
        <v>625</v>
      </c>
      <c r="F96" t="s">
        <v>613</v>
      </c>
      <c r="G96" t="s">
        <v>599</v>
      </c>
      <c r="H96" t="s">
        <v>614</v>
      </c>
      <c r="J96" t="s">
        <v>778</v>
      </c>
    </row>
    <row r="97" spans="1:10" x14ac:dyDescent="0.25">
      <c r="A97" s="9">
        <v>40801</v>
      </c>
      <c r="B97" s="9" t="s">
        <v>756</v>
      </c>
      <c r="C97" s="9" t="s">
        <v>589</v>
      </c>
      <c r="D97" t="s">
        <v>679</v>
      </c>
      <c r="E97" t="s">
        <v>625</v>
      </c>
      <c r="F97" t="s">
        <v>613</v>
      </c>
      <c r="G97" t="s">
        <v>599</v>
      </c>
      <c r="H97" t="s">
        <v>614</v>
      </c>
      <c r="J97" t="s">
        <v>779</v>
      </c>
    </row>
    <row r="98" spans="1:10" x14ac:dyDescent="0.25">
      <c r="A98" s="9">
        <v>40801</v>
      </c>
      <c r="B98" s="9" t="s">
        <v>756</v>
      </c>
      <c r="C98" s="9" t="s">
        <v>589</v>
      </c>
      <c r="D98" t="s">
        <v>686</v>
      </c>
      <c r="E98" t="s">
        <v>625</v>
      </c>
      <c r="F98" t="s">
        <v>613</v>
      </c>
      <c r="G98" t="s">
        <v>599</v>
      </c>
      <c r="H98" t="s">
        <v>614</v>
      </c>
      <c r="J98" t="s">
        <v>780</v>
      </c>
    </row>
    <row r="99" spans="1:10" x14ac:dyDescent="0.25">
      <c r="A99" s="9">
        <v>40801</v>
      </c>
      <c r="B99" s="9" t="s">
        <v>756</v>
      </c>
      <c r="C99" s="9" t="s">
        <v>589</v>
      </c>
      <c r="D99" t="s">
        <v>781</v>
      </c>
      <c r="E99" t="s">
        <v>625</v>
      </c>
      <c r="F99" t="s">
        <v>613</v>
      </c>
      <c r="G99" t="s">
        <v>599</v>
      </c>
      <c r="H99" t="s">
        <v>614</v>
      </c>
      <c r="J99" t="s">
        <v>782</v>
      </c>
    </row>
    <row r="100" spans="1:10" x14ac:dyDescent="0.25">
      <c r="A100" s="9">
        <v>40801</v>
      </c>
      <c r="B100" s="9" t="s">
        <v>756</v>
      </c>
      <c r="C100" s="9" t="s">
        <v>589</v>
      </c>
      <c r="D100" t="s">
        <v>783</v>
      </c>
      <c r="E100" t="s">
        <v>612</v>
      </c>
      <c r="F100" t="s">
        <v>601</v>
      </c>
      <c r="G100" t="s">
        <v>599</v>
      </c>
      <c r="H100" t="s">
        <v>607</v>
      </c>
      <c r="J100" t="s">
        <v>784</v>
      </c>
    </row>
    <row r="101" spans="1:10" x14ac:dyDescent="0.25">
      <c r="A101" s="9">
        <v>40801</v>
      </c>
      <c r="B101" s="9" t="s">
        <v>756</v>
      </c>
      <c r="C101" s="9" t="s">
        <v>589</v>
      </c>
      <c r="D101" t="s">
        <v>785</v>
      </c>
      <c r="E101" t="s">
        <v>625</v>
      </c>
      <c r="F101" t="s">
        <v>613</v>
      </c>
      <c r="G101" t="s">
        <v>599</v>
      </c>
      <c r="H101" t="s">
        <v>614</v>
      </c>
      <c r="J101" t="s">
        <v>786</v>
      </c>
    </row>
    <row r="102" spans="1:10" x14ac:dyDescent="0.25">
      <c r="A102" s="9">
        <v>40801</v>
      </c>
      <c r="B102" s="9" t="s">
        <v>756</v>
      </c>
      <c r="C102" s="9" t="s">
        <v>589</v>
      </c>
      <c r="D102" t="s">
        <v>787</v>
      </c>
      <c r="E102" t="s">
        <v>625</v>
      </c>
      <c r="F102" t="s">
        <v>613</v>
      </c>
      <c r="G102" t="s">
        <v>599</v>
      </c>
      <c r="H102" t="s">
        <v>614</v>
      </c>
      <c r="J102" t="s">
        <v>788</v>
      </c>
    </row>
    <row r="103" spans="1:10" x14ac:dyDescent="0.25">
      <c r="A103" s="9">
        <v>40801</v>
      </c>
      <c r="B103" s="9" t="s">
        <v>756</v>
      </c>
      <c r="C103" s="9" t="s">
        <v>589</v>
      </c>
      <c r="D103" t="s">
        <v>789</v>
      </c>
      <c r="E103" t="s">
        <v>625</v>
      </c>
      <c r="F103" t="s">
        <v>613</v>
      </c>
      <c r="G103" t="s">
        <v>599</v>
      </c>
      <c r="H103" t="s">
        <v>614</v>
      </c>
      <c r="J103" t="s">
        <v>790</v>
      </c>
    </row>
    <row r="104" spans="1:10" x14ac:dyDescent="0.25">
      <c r="A104" s="9">
        <v>40801</v>
      </c>
      <c r="B104" s="9" t="s">
        <v>756</v>
      </c>
      <c r="C104" s="9" t="s">
        <v>589</v>
      </c>
      <c r="D104" t="s">
        <v>791</v>
      </c>
      <c r="E104" t="s">
        <v>612</v>
      </c>
      <c r="F104" t="s">
        <v>601</v>
      </c>
      <c r="G104" t="s">
        <v>599</v>
      </c>
      <c r="H104" t="s">
        <v>607</v>
      </c>
      <c r="J104" t="s">
        <v>792</v>
      </c>
    </row>
    <row r="105" spans="1:10" x14ac:dyDescent="0.25">
      <c r="A105" s="9">
        <v>40801</v>
      </c>
      <c r="B105" s="9" t="s">
        <v>756</v>
      </c>
      <c r="C105" s="9" t="s">
        <v>589</v>
      </c>
      <c r="D105" t="s">
        <v>793</v>
      </c>
      <c r="E105" t="s">
        <v>612</v>
      </c>
      <c r="F105" t="s">
        <v>613</v>
      </c>
      <c r="G105" t="s">
        <v>599</v>
      </c>
      <c r="H105" t="s">
        <v>614</v>
      </c>
      <c r="J105" t="s">
        <v>794</v>
      </c>
    </row>
    <row r="106" spans="1:10" x14ac:dyDescent="0.25">
      <c r="A106" s="9">
        <v>40801</v>
      </c>
      <c r="B106" s="9" t="s">
        <v>756</v>
      </c>
      <c r="C106" s="9" t="s">
        <v>589</v>
      </c>
      <c r="D106" t="s">
        <v>545</v>
      </c>
      <c r="E106" t="s">
        <v>591</v>
      </c>
      <c r="F106" t="s">
        <v>592</v>
      </c>
      <c r="G106" t="s">
        <v>593</v>
      </c>
      <c r="H106" t="s">
        <v>594</v>
      </c>
      <c r="J106" t="s">
        <v>795</v>
      </c>
    </row>
    <row r="107" spans="1:10" x14ac:dyDescent="0.25">
      <c r="A107" s="9">
        <v>40801</v>
      </c>
      <c r="B107" s="9" t="s">
        <v>756</v>
      </c>
      <c r="C107" s="9" t="s">
        <v>589</v>
      </c>
      <c r="D107" t="s">
        <v>618</v>
      </c>
      <c r="E107" t="s">
        <v>591</v>
      </c>
      <c r="F107" t="s">
        <v>592</v>
      </c>
      <c r="G107" t="s">
        <v>593</v>
      </c>
      <c r="H107" t="s">
        <v>594</v>
      </c>
      <c r="J107" t="s">
        <v>795</v>
      </c>
    </row>
    <row r="108" spans="1:10" x14ac:dyDescent="0.25">
      <c r="A108" s="9">
        <v>40801</v>
      </c>
      <c r="B108" s="9" t="s">
        <v>756</v>
      </c>
      <c r="C108" s="9" t="s">
        <v>589</v>
      </c>
      <c r="D108" t="s">
        <v>796</v>
      </c>
      <c r="E108" t="s">
        <v>612</v>
      </c>
      <c r="F108" t="s">
        <v>601</v>
      </c>
      <c r="G108" t="s">
        <v>599</v>
      </c>
      <c r="H108" t="s">
        <v>607</v>
      </c>
      <c r="J108" t="s">
        <v>797</v>
      </c>
    </row>
    <row r="109" spans="1:10" x14ac:dyDescent="0.25">
      <c r="A109" s="9">
        <v>40801</v>
      </c>
      <c r="B109" s="9" t="s">
        <v>756</v>
      </c>
      <c r="C109" s="9" t="s">
        <v>589</v>
      </c>
      <c r="D109" t="s">
        <v>798</v>
      </c>
      <c r="E109" t="s">
        <v>612</v>
      </c>
      <c r="F109" t="s">
        <v>601</v>
      </c>
      <c r="G109" t="s">
        <v>599</v>
      </c>
      <c r="H109" t="s">
        <v>607</v>
      </c>
      <c r="J109" t="s">
        <v>799</v>
      </c>
    </row>
    <row r="110" spans="1:10" x14ac:dyDescent="0.25">
      <c r="A110" s="9">
        <v>40801</v>
      </c>
      <c r="B110" s="9" t="s">
        <v>756</v>
      </c>
      <c r="C110" s="9" t="s">
        <v>589</v>
      </c>
      <c r="D110" t="s">
        <v>800</v>
      </c>
      <c r="E110" t="s">
        <v>625</v>
      </c>
      <c r="F110" t="s">
        <v>613</v>
      </c>
      <c r="G110" t="s">
        <v>599</v>
      </c>
      <c r="H110" t="s">
        <v>614</v>
      </c>
      <c r="J110" t="s">
        <v>801</v>
      </c>
    </row>
    <row r="111" spans="1:10" x14ac:dyDescent="0.25">
      <c r="A111" s="9">
        <v>40801</v>
      </c>
      <c r="B111" s="9" t="s">
        <v>756</v>
      </c>
      <c r="C111" s="9" t="s">
        <v>589</v>
      </c>
      <c r="D111" t="s">
        <v>802</v>
      </c>
      <c r="E111" t="s">
        <v>625</v>
      </c>
      <c r="F111" t="s">
        <v>613</v>
      </c>
      <c r="G111" t="s">
        <v>599</v>
      </c>
      <c r="H111" t="s">
        <v>614</v>
      </c>
      <c r="J111" t="s">
        <v>803</v>
      </c>
    </row>
    <row r="112" spans="1:10" x14ac:dyDescent="0.25">
      <c r="A112" s="9">
        <v>40801</v>
      </c>
      <c r="B112" s="9" t="s">
        <v>756</v>
      </c>
      <c r="C112" s="9" t="s">
        <v>589</v>
      </c>
      <c r="D112" t="s">
        <v>804</v>
      </c>
      <c r="E112" t="s">
        <v>625</v>
      </c>
      <c r="F112" t="s">
        <v>613</v>
      </c>
      <c r="G112" t="s">
        <v>599</v>
      </c>
      <c r="H112" t="s">
        <v>614</v>
      </c>
      <c r="J112" t="s">
        <v>805</v>
      </c>
    </row>
    <row r="113" spans="1:10" x14ac:dyDescent="0.25">
      <c r="A113" s="9">
        <v>40801</v>
      </c>
      <c r="B113" s="9" t="s">
        <v>756</v>
      </c>
      <c r="C113" s="9" t="s">
        <v>589</v>
      </c>
      <c r="D113" t="s">
        <v>806</v>
      </c>
      <c r="E113" t="s">
        <v>612</v>
      </c>
      <c r="F113" t="s">
        <v>601</v>
      </c>
      <c r="G113" t="s">
        <v>599</v>
      </c>
      <c r="H113" t="s">
        <v>607</v>
      </c>
      <c r="J113" t="s">
        <v>807</v>
      </c>
    </row>
    <row r="114" spans="1:10" x14ac:dyDescent="0.25">
      <c r="A114" s="9">
        <v>40801</v>
      </c>
      <c r="B114" s="9" t="s">
        <v>756</v>
      </c>
      <c r="C114" s="9" t="s">
        <v>589</v>
      </c>
      <c r="D114" t="s">
        <v>808</v>
      </c>
      <c r="E114" t="s">
        <v>625</v>
      </c>
      <c r="F114" t="s">
        <v>613</v>
      </c>
      <c r="G114" t="s">
        <v>599</v>
      </c>
      <c r="H114" t="s">
        <v>614</v>
      </c>
      <c r="J114" t="s">
        <v>809</v>
      </c>
    </row>
    <row r="115" spans="1:10" x14ac:dyDescent="0.25">
      <c r="A115" s="9">
        <v>40801</v>
      </c>
      <c r="B115" s="9" t="s">
        <v>756</v>
      </c>
      <c r="C115" s="9" t="s">
        <v>589</v>
      </c>
      <c r="D115" t="s">
        <v>810</v>
      </c>
      <c r="E115" t="s">
        <v>625</v>
      </c>
      <c r="F115" t="s">
        <v>613</v>
      </c>
      <c r="G115" t="s">
        <v>599</v>
      </c>
      <c r="H115" t="s">
        <v>614</v>
      </c>
      <c r="J115" t="s">
        <v>811</v>
      </c>
    </row>
    <row r="116" spans="1:10" x14ac:dyDescent="0.25">
      <c r="A116" s="9">
        <v>40801</v>
      </c>
      <c r="B116" s="9" t="s">
        <v>756</v>
      </c>
      <c r="C116" s="9" t="s">
        <v>589</v>
      </c>
      <c r="D116" t="s">
        <v>812</v>
      </c>
      <c r="E116" t="s">
        <v>625</v>
      </c>
      <c r="F116" t="s">
        <v>613</v>
      </c>
      <c r="G116" t="s">
        <v>599</v>
      </c>
      <c r="H116" t="s">
        <v>614</v>
      </c>
      <c r="J116" t="s">
        <v>813</v>
      </c>
    </row>
    <row r="117" spans="1:10" x14ac:dyDescent="0.25">
      <c r="A117" s="9">
        <v>40801</v>
      </c>
      <c r="B117" s="9" t="s">
        <v>756</v>
      </c>
      <c r="C117" s="9" t="s">
        <v>589</v>
      </c>
      <c r="D117" t="s">
        <v>814</v>
      </c>
      <c r="E117" t="s">
        <v>591</v>
      </c>
      <c r="F117" t="s">
        <v>592</v>
      </c>
      <c r="G117" t="s">
        <v>593</v>
      </c>
      <c r="H117" t="s">
        <v>594</v>
      </c>
      <c r="J117" s="4" t="s">
        <v>815</v>
      </c>
    </row>
    <row r="118" spans="1:10" x14ac:dyDescent="0.25">
      <c r="A118" s="9">
        <v>40808</v>
      </c>
      <c r="B118" s="9" t="s">
        <v>816</v>
      </c>
      <c r="C118" s="9" t="s">
        <v>589</v>
      </c>
      <c r="D118" t="s">
        <v>554</v>
      </c>
      <c r="E118" t="s">
        <v>612</v>
      </c>
      <c r="F118" t="s">
        <v>613</v>
      </c>
      <c r="G118" t="s">
        <v>599</v>
      </c>
      <c r="H118" t="s">
        <v>607</v>
      </c>
      <c r="J118" t="s">
        <v>817</v>
      </c>
    </row>
    <row r="119" spans="1:10" x14ac:dyDescent="0.25">
      <c r="A119" s="9">
        <v>40808</v>
      </c>
      <c r="B119" s="9" t="s">
        <v>816</v>
      </c>
      <c r="C119" s="9" t="s">
        <v>589</v>
      </c>
      <c r="D119" t="s">
        <v>818</v>
      </c>
      <c r="E119" t="s">
        <v>625</v>
      </c>
      <c r="F119" t="s">
        <v>613</v>
      </c>
      <c r="G119" t="s">
        <v>599</v>
      </c>
      <c r="H119" t="s">
        <v>614</v>
      </c>
      <c r="J119" t="s">
        <v>819</v>
      </c>
    </row>
    <row r="120" spans="1:10" x14ac:dyDescent="0.25">
      <c r="A120" s="9">
        <v>40808</v>
      </c>
      <c r="B120" s="9" t="s">
        <v>816</v>
      </c>
      <c r="C120" s="9" t="s">
        <v>589</v>
      </c>
      <c r="D120" t="s">
        <v>820</v>
      </c>
      <c r="E120" t="s">
        <v>612</v>
      </c>
      <c r="F120" t="s">
        <v>613</v>
      </c>
      <c r="G120" t="s">
        <v>599</v>
      </c>
      <c r="H120" t="s">
        <v>607</v>
      </c>
      <c r="J120" t="s">
        <v>821</v>
      </c>
    </row>
    <row r="121" spans="1:10" x14ac:dyDescent="0.25">
      <c r="A121" s="9">
        <v>40808</v>
      </c>
      <c r="B121" s="9" t="s">
        <v>816</v>
      </c>
      <c r="C121" s="9" t="s">
        <v>589</v>
      </c>
      <c r="D121" t="s">
        <v>822</v>
      </c>
      <c r="E121" t="s">
        <v>625</v>
      </c>
      <c r="F121" t="s">
        <v>613</v>
      </c>
      <c r="G121" t="s">
        <v>599</v>
      </c>
      <c r="H121" t="s">
        <v>614</v>
      </c>
      <c r="J121" t="s">
        <v>823</v>
      </c>
    </row>
    <row r="122" spans="1:10" x14ac:dyDescent="0.25">
      <c r="A122" s="9">
        <v>40808</v>
      </c>
      <c r="B122" s="9" t="s">
        <v>816</v>
      </c>
      <c r="C122" s="9" t="s">
        <v>589</v>
      </c>
      <c r="D122" t="s">
        <v>824</v>
      </c>
      <c r="E122" t="s">
        <v>612</v>
      </c>
      <c r="F122" t="s">
        <v>613</v>
      </c>
      <c r="G122" t="s">
        <v>599</v>
      </c>
      <c r="H122" t="s">
        <v>607</v>
      </c>
      <c r="J122" t="s">
        <v>825</v>
      </c>
    </row>
    <row r="123" spans="1:10" x14ac:dyDescent="0.25">
      <c r="A123" s="9">
        <v>40808</v>
      </c>
      <c r="B123" s="9" t="s">
        <v>816</v>
      </c>
      <c r="C123" s="9" t="s">
        <v>589</v>
      </c>
      <c r="D123" t="s">
        <v>826</v>
      </c>
      <c r="E123" t="s">
        <v>612</v>
      </c>
      <c r="F123" t="s">
        <v>613</v>
      </c>
      <c r="G123" t="s">
        <v>599</v>
      </c>
      <c r="H123" t="s">
        <v>607</v>
      </c>
      <c r="J123" t="s">
        <v>827</v>
      </c>
    </row>
    <row r="124" spans="1:10" x14ac:dyDescent="0.25">
      <c r="A124" s="9">
        <v>40808</v>
      </c>
      <c r="B124" s="9" t="s">
        <v>816</v>
      </c>
      <c r="C124" s="9" t="s">
        <v>589</v>
      </c>
      <c r="D124" t="s">
        <v>828</v>
      </c>
      <c r="E124" t="s">
        <v>612</v>
      </c>
      <c r="F124" t="s">
        <v>601</v>
      </c>
      <c r="G124" t="s">
        <v>599</v>
      </c>
      <c r="H124" t="s">
        <v>594</v>
      </c>
      <c r="J124" t="s">
        <v>829</v>
      </c>
    </row>
    <row r="125" spans="1:10" x14ac:dyDescent="0.25">
      <c r="A125" s="9">
        <v>40808</v>
      </c>
      <c r="B125" s="9" t="s">
        <v>816</v>
      </c>
      <c r="C125" s="9" t="s">
        <v>589</v>
      </c>
      <c r="D125" t="s">
        <v>830</v>
      </c>
      <c r="E125" t="s">
        <v>612</v>
      </c>
      <c r="F125" t="s">
        <v>601</v>
      </c>
      <c r="G125" t="s">
        <v>599</v>
      </c>
      <c r="H125" t="s">
        <v>607</v>
      </c>
      <c r="J125" t="s">
        <v>831</v>
      </c>
    </row>
    <row r="126" spans="1:10" x14ac:dyDescent="0.25">
      <c r="A126" s="9">
        <v>40808</v>
      </c>
      <c r="B126" s="9" t="s">
        <v>816</v>
      </c>
      <c r="C126" s="9" t="s">
        <v>589</v>
      </c>
      <c r="D126" t="s">
        <v>832</v>
      </c>
      <c r="E126" t="s">
        <v>612</v>
      </c>
      <c r="F126" t="s">
        <v>592</v>
      </c>
      <c r="G126" t="s">
        <v>599</v>
      </c>
      <c r="H126" t="s">
        <v>594</v>
      </c>
      <c r="J126" t="s">
        <v>833</v>
      </c>
    </row>
    <row r="127" spans="1:10" x14ac:dyDescent="0.25">
      <c r="A127" s="9">
        <v>40808</v>
      </c>
      <c r="B127" s="9" t="s">
        <v>816</v>
      </c>
      <c r="C127" s="9" t="s">
        <v>589</v>
      </c>
      <c r="D127" t="s">
        <v>808</v>
      </c>
      <c r="E127" t="s">
        <v>625</v>
      </c>
      <c r="F127" t="s">
        <v>613</v>
      </c>
      <c r="G127" t="s">
        <v>599</v>
      </c>
      <c r="H127" t="s">
        <v>614</v>
      </c>
      <c r="J127" t="s">
        <v>834</v>
      </c>
    </row>
    <row r="128" spans="1:10" x14ac:dyDescent="0.25">
      <c r="A128" s="9">
        <v>40808</v>
      </c>
      <c r="B128" s="9" t="s">
        <v>816</v>
      </c>
      <c r="C128" s="9" t="s">
        <v>589</v>
      </c>
      <c r="D128" t="s">
        <v>563</v>
      </c>
      <c r="E128" t="s">
        <v>625</v>
      </c>
      <c r="F128" t="s">
        <v>613</v>
      </c>
      <c r="G128" t="s">
        <v>599</v>
      </c>
      <c r="H128" t="s">
        <v>614</v>
      </c>
      <c r="J128" t="s">
        <v>835</v>
      </c>
    </row>
    <row r="129" spans="1:10" x14ac:dyDescent="0.25">
      <c r="A129" s="9">
        <v>40808</v>
      </c>
      <c r="B129" s="9" t="s">
        <v>816</v>
      </c>
      <c r="C129" s="9" t="s">
        <v>589</v>
      </c>
      <c r="D129" t="s">
        <v>836</v>
      </c>
      <c r="E129" t="s">
        <v>625</v>
      </c>
      <c r="F129" t="s">
        <v>613</v>
      </c>
      <c r="G129" t="s">
        <v>599</v>
      </c>
      <c r="H129" t="s">
        <v>614</v>
      </c>
      <c r="J129" t="s">
        <v>835</v>
      </c>
    </row>
    <row r="130" spans="1:10" x14ac:dyDescent="0.25">
      <c r="A130" s="9">
        <v>40808</v>
      </c>
      <c r="B130" s="9" t="s">
        <v>816</v>
      </c>
      <c r="C130" s="9" t="s">
        <v>589</v>
      </c>
      <c r="D130" t="s">
        <v>837</v>
      </c>
      <c r="E130" t="s">
        <v>612</v>
      </c>
      <c r="F130" t="s">
        <v>601</v>
      </c>
      <c r="G130" t="s">
        <v>599</v>
      </c>
      <c r="H130" t="s">
        <v>594</v>
      </c>
      <c r="J130" t="s">
        <v>838</v>
      </c>
    </row>
    <row r="131" spans="1:10" x14ac:dyDescent="0.25">
      <c r="A131" s="9">
        <v>40808</v>
      </c>
      <c r="B131" s="9" t="s">
        <v>816</v>
      </c>
      <c r="C131" s="9" t="s">
        <v>589</v>
      </c>
      <c r="D131" t="s">
        <v>567</v>
      </c>
      <c r="E131" t="s">
        <v>625</v>
      </c>
      <c r="F131" t="s">
        <v>613</v>
      </c>
      <c r="G131" t="s">
        <v>599</v>
      </c>
      <c r="H131" t="s">
        <v>614</v>
      </c>
      <c r="J131" t="s">
        <v>839</v>
      </c>
    </row>
    <row r="132" spans="1:10" x14ac:dyDescent="0.25">
      <c r="A132" s="9">
        <v>40808</v>
      </c>
      <c r="B132" s="9" t="s">
        <v>816</v>
      </c>
      <c r="C132" s="9" t="s">
        <v>589</v>
      </c>
      <c r="D132" t="s">
        <v>840</v>
      </c>
      <c r="E132" t="s">
        <v>612</v>
      </c>
      <c r="F132" t="s">
        <v>613</v>
      </c>
      <c r="G132" t="s">
        <v>599</v>
      </c>
      <c r="H132" t="s">
        <v>614</v>
      </c>
      <c r="J132" t="s">
        <v>841</v>
      </c>
    </row>
    <row r="133" spans="1:10" x14ac:dyDescent="0.25">
      <c r="A133" s="9">
        <v>40808</v>
      </c>
      <c r="B133" s="9" t="s">
        <v>816</v>
      </c>
      <c r="C133" s="9" t="s">
        <v>589</v>
      </c>
      <c r="D133" t="s">
        <v>842</v>
      </c>
      <c r="E133" t="s">
        <v>612</v>
      </c>
      <c r="F133" t="s">
        <v>613</v>
      </c>
      <c r="G133" t="s">
        <v>599</v>
      </c>
      <c r="H133" t="s">
        <v>607</v>
      </c>
      <c r="J133" t="s">
        <v>843</v>
      </c>
    </row>
    <row r="134" spans="1:10" x14ac:dyDescent="0.25">
      <c r="A134" s="9">
        <v>40808</v>
      </c>
      <c r="B134" s="9" t="s">
        <v>816</v>
      </c>
      <c r="C134" s="9" t="s">
        <v>589</v>
      </c>
      <c r="D134" t="s">
        <v>568</v>
      </c>
      <c r="E134" t="s">
        <v>625</v>
      </c>
      <c r="F134" t="s">
        <v>613</v>
      </c>
      <c r="G134" t="s">
        <v>599</v>
      </c>
      <c r="H134" t="s">
        <v>614</v>
      </c>
      <c r="J134" t="s">
        <v>844</v>
      </c>
    </row>
    <row r="135" spans="1:10" x14ac:dyDescent="0.25">
      <c r="A135" s="9">
        <v>40808</v>
      </c>
      <c r="B135" s="9" t="s">
        <v>816</v>
      </c>
      <c r="C135" s="9" t="s">
        <v>589</v>
      </c>
      <c r="D135" t="s">
        <v>572</v>
      </c>
      <c r="E135" t="s">
        <v>612</v>
      </c>
      <c r="F135" t="s">
        <v>613</v>
      </c>
      <c r="G135" t="s">
        <v>599</v>
      </c>
      <c r="H135" t="s">
        <v>614</v>
      </c>
      <c r="J135" t="s">
        <v>845</v>
      </c>
    </row>
    <row r="136" spans="1:10" x14ac:dyDescent="0.25">
      <c r="A136" s="9">
        <v>40808</v>
      </c>
      <c r="B136" s="9" t="s">
        <v>816</v>
      </c>
      <c r="C136" s="9" t="s">
        <v>589</v>
      </c>
      <c r="D136" t="s">
        <v>846</v>
      </c>
      <c r="E136" t="s">
        <v>612</v>
      </c>
      <c r="F136" t="s">
        <v>601</v>
      </c>
      <c r="G136" t="s">
        <v>599</v>
      </c>
      <c r="H136" t="s">
        <v>607</v>
      </c>
      <c r="J136" t="s">
        <v>847</v>
      </c>
    </row>
    <row r="137" spans="1:10" x14ac:dyDescent="0.25">
      <c r="A137" s="9">
        <v>40808</v>
      </c>
      <c r="B137" s="9" t="s">
        <v>816</v>
      </c>
      <c r="C137" s="9" t="s">
        <v>589</v>
      </c>
      <c r="D137" t="s">
        <v>848</v>
      </c>
      <c r="E137" t="s">
        <v>612</v>
      </c>
      <c r="F137" t="s">
        <v>601</v>
      </c>
      <c r="G137" t="s">
        <v>599</v>
      </c>
      <c r="H137" t="s">
        <v>607</v>
      </c>
      <c r="J137" t="s">
        <v>849</v>
      </c>
    </row>
    <row r="138" spans="1:10" x14ac:dyDescent="0.25">
      <c r="A138" s="9">
        <v>40808</v>
      </c>
      <c r="B138" s="9" t="s">
        <v>816</v>
      </c>
      <c r="C138" s="9" t="s">
        <v>589</v>
      </c>
      <c r="D138" t="s">
        <v>850</v>
      </c>
      <c r="E138" t="s">
        <v>612</v>
      </c>
      <c r="F138" t="s">
        <v>613</v>
      </c>
      <c r="G138" t="s">
        <v>599</v>
      </c>
      <c r="H138" t="s">
        <v>607</v>
      </c>
      <c r="J138" t="s">
        <v>851</v>
      </c>
    </row>
    <row r="139" spans="1:10" x14ac:dyDescent="0.25">
      <c r="A139" s="9">
        <v>40808</v>
      </c>
      <c r="B139" s="9" t="s">
        <v>816</v>
      </c>
      <c r="C139" s="9" t="s">
        <v>589</v>
      </c>
      <c r="D139" t="s">
        <v>852</v>
      </c>
      <c r="E139" t="s">
        <v>625</v>
      </c>
      <c r="F139" t="s">
        <v>613</v>
      </c>
      <c r="G139" t="s">
        <v>599</v>
      </c>
      <c r="H139" t="s">
        <v>614</v>
      </c>
      <c r="J139" t="s">
        <v>853</v>
      </c>
    </row>
    <row r="140" spans="1:10" x14ac:dyDescent="0.25">
      <c r="A140" s="9">
        <v>40808</v>
      </c>
      <c r="B140" s="9" t="s">
        <v>816</v>
      </c>
      <c r="C140" s="9" t="s">
        <v>589</v>
      </c>
      <c r="D140" t="s">
        <v>854</v>
      </c>
      <c r="E140" t="s">
        <v>612</v>
      </c>
      <c r="F140" t="s">
        <v>613</v>
      </c>
      <c r="G140" t="s">
        <v>599</v>
      </c>
      <c r="H140" t="s">
        <v>614</v>
      </c>
      <c r="J140" t="s">
        <v>855</v>
      </c>
    </row>
    <row r="141" spans="1:10" x14ac:dyDescent="0.25">
      <c r="A141" s="9">
        <v>40808</v>
      </c>
      <c r="B141" s="9" t="s">
        <v>816</v>
      </c>
      <c r="C141" s="9" t="s">
        <v>589</v>
      </c>
      <c r="D141" t="s">
        <v>856</v>
      </c>
      <c r="E141" t="s">
        <v>612</v>
      </c>
      <c r="F141" t="s">
        <v>601</v>
      </c>
      <c r="G141" t="s">
        <v>599</v>
      </c>
      <c r="H141" t="s">
        <v>607</v>
      </c>
      <c r="J141" t="s">
        <v>857</v>
      </c>
    </row>
    <row r="142" spans="1:10" x14ac:dyDescent="0.25">
      <c r="A142" s="9">
        <v>40808</v>
      </c>
      <c r="B142" s="9" t="s">
        <v>816</v>
      </c>
      <c r="C142" s="9" t="s">
        <v>589</v>
      </c>
      <c r="D142" t="s">
        <v>858</v>
      </c>
      <c r="E142" t="s">
        <v>612</v>
      </c>
      <c r="F142" t="s">
        <v>592</v>
      </c>
      <c r="G142" t="s">
        <v>593</v>
      </c>
      <c r="H142" t="s">
        <v>594</v>
      </c>
      <c r="J142" s="4" t="s">
        <v>859</v>
      </c>
    </row>
    <row r="143" spans="1:10" x14ac:dyDescent="0.25">
      <c r="A143" s="9">
        <v>40808</v>
      </c>
      <c r="B143" s="9" t="s">
        <v>816</v>
      </c>
      <c r="C143" s="9" t="s">
        <v>589</v>
      </c>
      <c r="D143" t="s">
        <v>860</v>
      </c>
      <c r="E143" t="s">
        <v>625</v>
      </c>
      <c r="F143" t="s">
        <v>613</v>
      </c>
      <c r="G143" t="s">
        <v>599</v>
      </c>
      <c r="H143" t="s">
        <v>614</v>
      </c>
      <c r="J143" t="s">
        <v>861</v>
      </c>
    </row>
    <row r="144" spans="1:10" x14ac:dyDescent="0.25">
      <c r="A144" s="9">
        <v>40808</v>
      </c>
      <c r="B144" s="9" t="s">
        <v>816</v>
      </c>
      <c r="C144" s="9" t="s">
        <v>589</v>
      </c>
      <c r="D144" t="s">
        <v>862</v>
      </c>
      <c r="E144" t="s">
        <v>625</v>
      </c>
      <c r="F144" t="s">
        <v>613</v>
      </c>
      <c r="G144" t="s">
        <v>599</v>
      </c>
      <c r="H144" t="s">
        <v>614</v>
      </c>
      <c r="J144" t="s">
        <v>863</v>
      </c>
    </row>
    <row r="145" spans="1:11" x14ac:dyDescent="0.25">
      <c r="A145" s="9">
        <v>40808</v>
      </c>
      <c r="B145" s="9" t="s">
        <v>816</v>
      </c>
      <c r="C145" s="9" t="s">
        <v>589</v>
      </c>
      <c r="D145" t="s">
        <v>864</v>
      </c>
      <c r="E145" t="s">
        <v>625</v>
      </c>
      <c r="F145" t="s">
        <v>613</v>
      </c>
      <c r="G145" t="s">
        <v>599</v>
      </c>
      <c r="H145" t="s">
        <v>614</v>
      </c>
      <c r="I145" t="s">
        <v>587</v>
      </c>
      <c r="J145" t="s">
        <v>865</v>
      </c>
      <c r="K145" s="9"/>
    </row>
    <row r="146" spans="1:11" x14ac:dyDescent="0.25">
      <c r="A146" s="9">
        <v>40814</v>
      </c>
      <c r="B146" s="9" t="s">
        <v>866</v>
      </c>
      <c r="C146" s="9" t="s">
        <v>589</v>
      </c>
      <c r="D146" t="s">
        <v>573</v>
      </c>
      <c r="E146" t="s">
        <v>612</v>
      </c>
      <c r="F146" t="s">
        <v>613</v>
      </c>
      <c r="G146" t="s">
        <v>599</v>
      </c>
      <c r="H146" t="s">
        <v>607</v>
      </c>
      <c r="I146">
        <v>8</v>
      </c>
      <c r="J146" t="s">
        <v>867</v>
      </c>
      <c r="K146" s="9"/>
    </row>
    <row r="147" spans="1:11" x14ac:dyDescent="0.25">
      <c r="A147" s="9">
        <v>40814</v>
      </c>
      <c r="B147" s="9" t="s">
        <v>866</v>
      </c>
      <c r="C147" s="9" t="s">
        <v>589</v>
      </c>
      <c r="D147" t="s">
        <v>572</v>
      </c>
      <c r="E147" t="s">
        <v>612</v>
      </c>
      <c r="F147" t="s">
        <v>613</v>
      </c>
      <c r="G147" t="s">
        <v>599</v>
      </c>
      <c r="H147" t="s">
        <v>614</v>
      </c>
      <c r="I147">
        <v>5</v>
      </c>
      <c r="J147" t="s">
        <v>868</v>
      </c>
      <c r="K147" s="9"/>
    </row>
    <row r="148" spans="1:11" x14ac:dyDescent="0.25">
      <c r="A148" s="9">
        <v>40814</v>
      </c>
      <c r="B148" s="9" t="s">
        <v>866</v>
      </c>
      <c r="C148" s="9" t="s">
        <v>589</v>
      </c>
      <c r="D148" t="s">
        <v>571</v>
      </c>
      <c r="E148" t="s">
        <v>612</v>
      </c>
      <c r="F148" t="s">
        <v>613</v>
      </c>
      <c r="G148" t="s">
        <v>599</v>
      </c>
      <c r="H148" t="s">
        <v>614</v>
      </c>
      <c r="I148">
        <v>2</v>
      </c>
      <c r="J148" t="s">
        <v>869</v>
      </c>
      <c r="K148" s="9"/>
    </row>
    <row r="149" spans="1:11" x14ac:dyDescent="0.25">
      <c r="A149" s="9">
        <v>40814</v>
      </c>
      <c r="B149" s="9" t="s">
        <v>866</v>
      </c>
      <c r="C149" s="9" t="s">
        <v>589</v>
      </c>
      <c r="D149" t="s">
        <v>870</v>
      </c>
      <c r="E149" t="s">
        <v>625</v>
      </c>
      <c r="F149" t="s">
        <v>613</v>
      </c>
      <c r="G149" t="s">
        <v>599</v>
      </c>
      <c r="H149" t="s">
        <v>614</v>
      </c>
      <c r="J149" t="s">
        <v>871</v>
      </c>
      <c r="K149" s="9"/>
    </row>
    <row r="150" spans="1:11" x14ac:dyDescent="0.25">
      <c r="A150" s="9">
        <v>40814</v>
      </c>
      <c r="B150" s="9" t="s">
        <v>866</v>
      </c>
      <c r="C150" s="9" t="s">
        <v>589</v>
      </c>
      <c r="D150" t="s">
        <v>570</v>
      </c>
      <c r="E150" t="s">
        <v>612</v>
      </c>
      <c r="F150" t="s">
        <v>613</v>
      </c>
      <c r="G150" t="s">
        <v>599</v>
      </c>
      <c r="H150" t="s">
        <v>614</v>
      </c>
      <c r="I150">
        <v>6</v>
      </c>
      <c r="J150" t="s">
        <v>872</v>
      </c>
      <c r="K150" s="9"/>
    </row>
    <row r="151" spans="1:11" x14ac:dyDescent="0.25">
      <c r="A151" s="9">
        <v>40814</v>
      </c>
      <c r="B151" s="9" t="s">
        <v>866</v>
      </c>
      <c r="C151" s="9" t="s">
        <v>589</v>
      </c>
      <c r="D151" t="s">
        <v>873</v>
      </c>
      <c r="E151" t="s">
        <v>625</v>
      </c>
      <c r="F151" t="s">
        <v>613</v>
      </c>
      <c r="G151" t="s">
        <v>599</v>
      </c>
      <c r="H151" t="s">
        <v>614</v>
      </c>
      <c r="J151" t="s">
        <v>874</v>
      </c>
      <c r="K151" s="9"/>
    </row>
    <row r="152" spans="1:11" x14ac:dyDescent="0.25">
      <c r="A152" s="9">
        <v>40814</v>
      </c>
      <c r="B152" s="9" t="s">
        <v>866</v>
      </c>
      <c r="C152" s="9" t="s">
        <v>589</v>
      </c>
      <c r="D152" t="s">
        <v>875</v>
      </c>
      <c r="E152" t="s">
        <v>625</v>
      </c>
      <c r="F152" t="s">
        <v>613</v>
      </c>
      <c r="G152" t="s">
        <v>599</v>
      </c>
      <c r="H152" t="s">
        <v>614</v>
      </c>
      <c r="J152" t="s">
        <v>876</v>
      </c>
      <c r="K152" s="9"/>
    </row>
    <row r="153" spans="1:11" x14ac:dyDescent="0.25">
      <c r="A153" s="9">
        <v>40814</v>
      </c>
      <c r="B153" s="9" t="s">
        <v>866</v>
      </c>
      <c r="C153" s="9" t="s">
        <v>589</v>
      </c>
      <c r="D153" t="s">
        <v>877</v>
      </c>
      <c r="E153" t="s">
        <v>625</v>
      </c>
      <c r="F153" t="s">
        <v>613</v>
      </c>
      <c r="G153" t="s">
        <v>599</v>
      </c>
      <c r="H153" t="s">
        <v>614</v>
      </c>
      <c r="J153" t="s">
        <v>878</v>
      </c>
      <c r="K153" s="9"/>
    </row>
    <row r="154" spans="1:11" x14ac:dyDescent="0.25">
      <c r="A154" s="9">
        <v>40814</v>
      </c>
      <c r="B154" s="9" t="s">
        <v>866</v>
      </c>
      <c r="C154" s="9" t="s">
        <v>589</v>
      </c>
      <c r="D154" t="s">
        <v>879</v>
      </c>
      <c r="E154" t="s">
        <v>625</v>
      </c>
      <c r="F154" t="s">
        <v>613</v>
      </c>
      <c r="G154" t="s">
        <v>599</v>
      </c>
      <c r="H154" t="s">
        <v>614</v>
      </c>
      <c r="J154" t="s">
        <v>880</v>
      </c>
      <c r="K154" s="9"/>
    </row>
    <row r="155" spans="1:11" x14ac:dyDescent="0.25">
      <c r="A155" s="9">
        <v>40814</v>
      </c>
      <c r="B155" s="9" t="s">
        <v>866</v>
      </c>
      <c r="C155" s="9" t="s">
        <v>589</v>
      </c>
      <c r="D155" t="s">
        <v>569</v>
      </c>
      <c r="E155" t="s">
        <v>612</v>
      </c>
      <c r="F155" t="s">
        <v>601</v>
      </c>
      <c r="G155" t="s">
        <v>599</v>
      </c>
      <c r="H155" t="s">
        <v>594</v>
      </c>
      <c r="I155">
        <v>14</v>
      </c>
      <c r="J155" t="s">
        <v>881</v>
      </c>
      <c r="K155" s="9"/>
    </row>
    <row r="156" spans="1:11" x14ac:dyDescent="0.25">
      <c r="A156" s="9">
        <v>40814</v>
      </c>
      <c r="B156" s="9" t="s">
        <v>866</v>
      </c>
      <c r="C156" s="9" t="s">
        <v>589</v>
      </c>
      <c r="D156" t="s">
        <v>882</v>
      </c>
      <c r="E156" t="s">
        <v>625</v>
      </c>
      <c r="F156" t="s">
        <v>613</v>
      </c>
      <c r="G156" t="s">
        <v>599</v>
      </c>
      <c r="H156" t="s">
        <v>614</v>
      </c>
      <c r="J156" t="s">
        <v>883</v>
      </c>
      <c r="K156" s="9"/>
    </row>
    <row r="157" spans="1:11" x14ac:dyDescent="0.25">
      <c r="A157" s="9">
        <v>40814</v>
      </c>
      <c r="B157" s="9" t="s">
        <v>866</v>
      </c>
      <c r="C157" s="9" t="s">
        <v>589</v>
      </c>
      <c r="D157" t="s">
        <v>568</v>
      </c>
      <c r="E157" t="s">
        <v>612</v>
      </c>
      <c r="F157" t="s">
        <v>601</v>
      </c>
      <c r="G157" t="s">
        <v>599</v>
      </c>
      <c r="H157" t="s">
        <v>607</v>
      </c>
      <c r="I157">
        <v>9</v>
      </c>
      <c r="J157" t="s">
        <v>884</v>
      </c>
      <c r="K157" s="9"/>
    </row>
    <row r="158" spans="1:11" x14ac:dyDescent="0.25">
      <c r="A158" s="9">
        <v>40814</v>
      </c>
      <c r="B158" s="9" t="s">
        <v>866</v>
      </c>
      <c r="C158" s="9" t="s">
        <v>589</v>
      </c>
      <c r="D158" t="s">
        <v>885</v>
      </c>
      <c r="E158" t="s">
        <v>612</v>
      </c>
      <c r="F158" t="s">
        <v>613</v>
      </c>
      <c r="G158" t="s">
        <v>599</v>
      </c>
      <c r="H158" t="s">
        <v>614</v>
      </c>
      <c r="I158">
        <v>3</v>
      </c>
      <c r="J158" t="s">
        <v>886</v>
      </c>
      <c r="K158" s="9"/>
    </row>
    <row r="159" spans="1:11" x14ac:dyDescent="0.25">
      <c r="A159" s="9">
        <v>40814</v>
      </c>
      <c r="B159" s="9" t="s">
        <v>866</v>
      </c>
      <c r="C159" s="9" t="s">
        <v>589</v>
      </c>
      <c r="D159" t="s">
        <v>566</v>
      </c>
      <c r="E159" t="s">
        <v>612</v>
      </c>
      <c r="F159" t="s">
        <v>601</v>
      </c>
      <c r="G159" t="s">
        <v>599</v>
      </c>
      <c r="H159" t="s">
        <v>614</v>
      </c>
      <c r="I159">
        <v>9</v>
      </c>
      <c r="J159" t="s">
        <v>887</v>
      </c>
      <c r="K159" s="9"/>
    </row>
    <row r="160" spans="1:11" x14ac:dyDescent="0.25">
      <c r="A160" s="9">
        <v>40814</v>
      </c>
      <c r="B160" s="9" t="s">
        <v>866</v>
      </c>
      <c r="C160" s="9" t="s">
        <v>589</v>
      </c>
      <c r="D160" t="s">
        <v>888</v>
      </c>
      <c r="E160" t="s">
        <v>625</v>
      </c>
      <c r="F160" t="s">
        <v>613</v>
      </c>
      <c r="G160" t="s">
        <v>599</v>
      </c>
      <c r="H160" t="s">
        <v>614</v>
      </c>
      <c r="J160" t="s">
        <v>889</v>
      </c>
      <c r="K160" s="9"/>
    </row>
    <row r="161" spans="1:11" x14ac:dyDescent="0.25">
      <c r="A161" s="9">
        <v>40814</v>
      </c>
      <c r="B161" s="9" t="s">
        <v>866</v>
      </c>
      <c r="C161" s="9" t="s">
        <v>589</v>
      </c>
      <c r="D161" t="s">
        <v>565</v>
      </c>
      <c r="E161" t="s">
        <v>612</v>
      </c>
      <c r="F161" t="s">
        <v>601</v>
      </c>
      <c r="G161" t="s">
        <v>599</v>
      </c>
      <c r="H161" t="s">
        <v>594</v>
      </c>
      <c r="I161">
        <v>14</v>
      </c>
      <c r="J161" t="s">
        <v>890</v>
      </c>
      <c r="K161" s="9"/>
    </row>
    <row r="162" spans="1:11" x14ac:dyDescent="0.25">
      <c r="A162" s="9">
        <v>40814</v>
      </c>
      <c r="B162" s="9" t="s">
        <v>866</v>
      </c>
      <c r="C162" s="9" t="s">
        <v>589</v>
      </c>
      <c r="D162" t="s">
        <v>891</v>
      </c>
      <c r="E162" t="s">
        <v>625</v>
      </c>
      <c r="F162" t="s">
        <v>613</v>
      </c>
      <c r="G162" t="s">
        <v>599</v>
      </c>
      <c r="H162" t="s">
        <v>614</v>
      </c>
      <c r="J162" t="s">
        <v>892</v>
      </c>
      <c r="K162" s="9"/>
    </row>
    <row r="163" spans="1:11" x14ac:dyDescent="0.25">
      <c r="A163" s="9">
        <v>40814</v>
      </c>
      <c r="B163" s="9" t="s">
        <v>866</v>
      </c>
      <c r="C163" s="9" t="s">
        <v>589</v>
      </c>
      <c r="D163" t="s">
        <v>893</v>
      </c>
      <c r="E163" t="s">
        <v>625</v>
      </c>
      <c r="F163" t="s">
        <v>613</v>
      </c>
      <c r="G163" t="s">
        <v>599</v>
      </c>
      <c r="H163" t="s">
        <v>607</v>
      </c>
      <c r="J163" t="s">
        <v>894</v>
      </c>
      <c r="K163" s="9"/>
    </row>
    <row r="164" spans="1:11" x14ac:dyDescent="0.25">
      <c r="A164" s="9">
        <v>40814</v>
      </c>
      <c r="B164" s="9" t="s">
        <v>866</v>
      </c>
      <c r="C164" s="9" t="s">
        <v>589</v>
      </c>
      <c r="D164" t="s">
        <v>895</v>
      </c>
      <c r="E164" t="s">
        <v>625</v>
      </c>
      <c r="F164" t="s">
        <v>613</v>
      </c>
      <c r="G164" t="s">
        <v>599</v>
      </c>
      <c r="H164" t="s">
        <v>614</v>
      </c>
      <c r="J164" t="s">
        <v>896</v>
      </c>
      <c r="K164" s="9"/>
    </row>
    <row r="165" spans="1:11" x14ac:dyDescent="0.25">
      <c r="A165" s="9">
        <v>40814</v>
      </c>
      <c r="B165" s="9" t="s">
        <v>866</v>
      </c>
      <c r="C165" s="9" t="s">
        <v>589</v>
      </c>
      <c r="D165" t="s">
        <v>897</v>
      </c>
      <c r="E165" t="s">
        <v>625</v>
      </c>
      <c r="F165" t="s">
        <v>613</v>
      </c>
      <c r="G165" t="s">
        <v>599</v>
      </c>
      <c r="H165" t="s">
        <v>614</v>
      </c>
      <c r="J165" t="s">
        <v>898</v>
      </c>
      <c r="K165" s="9"/>
    </row>
    <row r="166" spans="1:11" x14ac:dyDescent="0.25">
      <c r="A166" s="9">
        <v>40814</v>
      </c>
      <c r="B166" s="9" t="s">
        <v>866</v>
      </c>
      <c r="C166" s="9" t="s">
        <v>589</v>
      </c>
      <c r="D166" t="s">
        <v>899</v>
      </c>
      <c r="E166" t="s">
        <v>625</v>
      </c>
      <c r="F166" t="s">
        <v>613</v>
      </c>
      <c r="G166" t="s">
        <v>599</v>
      </c>
      <c r="H166" t="s">
        <v>614</v>
      </c>
      <c r="J166" t="s">
        <v>900</v>
      </c>
      <c r="K166" s="9"/>
    </row>
    <row r="167" spans="1:11" x14ac:dyDescent="0.25">
      <c r="A167" s="9">
        <v>40814</v>
      </c>
      <c r="B167" s="9" t="s">
        <v>866</v>
      </c>
      <c r="C167" s="9" t="s">
        <v>589</v>
      </c>
      <c r="D167" t="s">
        <v>564</v>
      </c>
      <c r="E167" t="s">
        <v>591</v>
      </c>
      <c r="F167" t="s">
        <v>592</v>
      </c>
      <c r="G167" t="s">
        <v>593</v>
      </c>
      <c r="H167" t="s">
        <v>594</v>
      </c>
      <c r="I167" s="10">
        <v>24</v>
      </c>
      <c r="J167" t="s">
        <v>901</v>
      </c>
      <c r="K167" s="9"/>
    </row>
    <row r="168" spans="1:11" x14ac:dyDescent="0.25">
      <c r="A168" s="9">
        <v>40814</v>
      </c>
      <c r="B168" s="9" t="s">
        <v>866</v>
      </c>
      <c r="C168" s="9" t="s">
        <v>589</v>
      </c>
      <c r="D168" t="s">
        <v>902</v>
      </c>
      <c r="E168" t="s">
        <v>612</v>
      </c>
      <c r="F168" t="s">
        <v>613</v>
      </c>
      <c r="G168" t="s">
        <v>599</v>
      </c>
      <c r="H168" t="s">
        <v>614</v>
      </c>
      <c r="I168">
        <v>5</v>
      </c>
      <c r="J168" t="s">
        <v>903</v>
      </c>
      <c r="K168" s="9"/>
    </row>
    <row r="169" spans="1:11" x14ac:dyDescent="0.25">
      <c r="A169" s="9">
        <v>40814</v>
      </c>
      <c r="B169" s="9" t="s">
        <v>866</v>
      </c>
      <c r="C169" s="9" t="s">
        <v>589</v>
      </c>
      <c r="D169" t="s">
        <v>904</v>
      </c>
      <c r="E169" t="s">
        <v>625</v>
      </c>
      <c r="F169" t="s">
        <v>613</v>
      </c>
      <c r="G169" t="s">
        <v>599</v>
      </c>
      <c r="H169" t="s">
        <v>614</v>
      </c>
      <c r="J169" t="s">
        <v>905</v>
      </c>
      <c r="K169" s="9"/>
    </row>
    <row r="170" spans="1:11" x14ac:dyDescent="0.25">
      <c r="A170" s="9">
        <v>40814</v>
      </c>
      <c r="B170" s="9" t="s">
        <v>866</v>
      </c>
      <c r="C170" s="9" t="s">
        <v>589</v>
      </c>
      <c r="D170" t="s">
        <v>906</v>
      </c>
      <c r="E170" t="s">
        <v>625</v>
      </c>
      <c r="F170" t="s">
        <v>613</v>
      </c>
      <c r="G170" t="s">
        <v>599</v>
      </c>
      <c r="H170" t="s">
        <v>614</v>
      </c>
      <c r="J170" t="s">
        <v>907</v>
      </c>
      <c r="K170" s="9"/>
    </row>
    <row r="171" spans="1:11" x14ac:dyDescent="0.25">
      <c r="A171" s="9">
        <v>40814</v>
      </c>
      <c r="B171" s="9" t="s">
        <v>866</v>
      </c>
      <c r="C171" s="9" t="s">
        <v>589</v>
      </c>
      <c r="D171" t="s">
        <v>908</v>
      </c>
      <c r="E171" t="s">
        <v>625</v>
      </c>
      <c r="F171" t="s">
        <v>613</v>
      </c>
      <c r="G171" t="s">
        <v>599</v>
      </c>
      <c r="H171" t="s">
        <v>614</v>
      </c>
      <c r="J171" t="s">
        <v>909</v>
      </c>
      <c r="K171" s="9"/>
    </row>
    <row r="172" spans="1:11" x14ac:dyDescent="0.25">
      <c r="A172" s="9">
        <v>40814</v>
      </c>
      <c r="B172" s="9" t="s">
        <v>866</v>
      </c>
      <c r="C172" s="9" t="s">
        <v>589</v>
      </c>
      <c r="D172" t="s">
        <v>910</v>
      </c>
      <c r="E172" t="s">
        <v>625</v>
      </c>
      <c r="F172" t="s">
        <v>613</v>
      </c>
      <c r="G172" t="s">
        <v>599</v>
      </c>
      <c r="H172" t="s">
        <v>614</v>
      </c>
      <c r="J172" t="s">
        <v>911</v>
      </c>
      <c r="K172" s="9"/>
    </row>
    <row r="173" spans="1:11" x14ac:dyDescent="0.25">
      <c r="A173" s="9">
        <v>40814</v>
      </c>
      <c r="B173" s="9" t="s">
        <v>866</v>
      </c>
      <c r="C173" s="9" t="s">
        <v>589</v>
      </c>
      <c r="D173" t="s">
        <v>562</v>
      </c>
      <c r="E173" t="s">
        <v>612</v>
      </c>
      <c r="F173" t="s">
        <v>613</v>
      </c>
      <c r="G173" t="s">
        <v>599</v>
      </c>
      <c r="H173" t="s">
        <v>607</v>
      </c>
      <c r="I173">
        <v>7</v>
      </c>
      <c r="J173" t="s">
        <v>912</v>
      </c>
      <c r="K173" s="9"/>
    </row>
    <row r="174" spans="1:11" x14ac:dyDescent="0.25">
      <c r="A174" s="9">
        <v>40814</v>
      </c>
      <c r="B174" s="9" t="s">
        <v>866</v>
      </c>
      <c r="C174" s="9" t="s">
        <v>589</v>
      </c>
      <c r="D174" t="s">
        <v>561</v>
      </c>
      <c r="E174" t="s">
        <v>612</v>
      </c>
      <c r="F174" t="s">
        <v>613</v>
      </c>
      <c r="G174" t="s">
        <v>599</v>
      </c>
      <c r="H174" t="s">
        <v>607</v>
      </c>
      <c r="I174">
        <v>10</v>
      </c>
      <c r="J174" t="s">
        <v>913</v>
      </c>
    </row>
    <row r="175" spans="1:11" x14ac:dyDescent="0.25">
      <c r="A175" s="9">
        <v>40814</v>
      </c>
      <c r="B175" s="9" t="s">
        <v>866</v>
      </c>
      <c r="C175" s="9" t="s">
        <v>589</v>
      </c>
      <c r="D175" t="s">
        <v>914</v>
      </c>
      <c r="E175" t="s">
        <v>625</v>
      </c>
      <c r="F175" t="s">
        <v>613</v>
      </c>
      <c r="G175" t="s">
        <v>599</v>
      </c>
      <c r="H175" t="s">
        <v>614</v>
      </c>
      <c r="J175" t="s">
        <v>915</v>
      </c>
    </row>
    <row r="176" spans="1:11" x14ac:dyDescent="0.25">
      <c r="A176" s="9">
        <v>40814</v>
      </c>
      <c r="B176" s="9" t="s">
        <v>866</v>
      </c>
      <c r="C176" s="9" t="s">
        <v>589</v>
      </c>
      <c r="D176" t="s">
        <v>916</v>
      </c>
      <c r="E176" t="s">
        <v>612</v>
      </c>
      <c r="F176" t="s">
        <v>592</v>
      </c>
      <c r="G176" t="s">
        <v>599</v>
      </c>
      <c r="H176" t="s">
        <v>594</v>
      </c>
      <c r="I176" s="10">
        <v>19</v>
      </c>
      <c r="J176" t="s">
        <v>917</v>
      </c>
    </row>
    <row r="177" spans="1:10" x14ac:dyDescent="0.25">
      <c r="A177" s="9">
        <v>40814</v>
      </c>
      <c r="B177" s="9" t="s">
        <v>866</v>
      </c>
      <c r="C177" s="9" t="s">
        <v>589</v>
      </c>
      <c r="D177" t="s">
        <v>822</v>
      </c>
      <c r="E177" t="s">
        <v>625</v>
      </c>
      <c r="F177" t="s">
        <v>613</v>
      </c>
      <c r="G177" t="s">
        <v>599</v>
      </c>
      <c r="H177" t="s">
        <v>614</v>
      </c>
      <c r="J177" t="s">
        <v>918</v>
      </c>
    </row>
    <row r="178" spans="1:10" x14ac:dyDescent="0.25">
      <c r="A178" s="9">
        <v>40814</v>
      </c>
      <c r="B178" s="9" t="s">
        <v>866</v>
      </c>
      <c r="C178" s="9" t="s">
        <v>589</v>
      </c>
      <c r="D178" t="s">
        <v>836</v>
      </c>
      <c r="E178" t="s">
        <v>625</v>
      </c>
      <c r="F178" t="s">
        <v>613</v>
      </c>
      <c r="G178" t="s">
        <v>599</v>
      </c>
      <c r="H178" t="s">
        <v>614</v>
      </c>
      <c r="J178" t="s">
        <v>919</v>
      </c>
    </row>
    <row r="179" spans="1:10" x14ac:dyDescent="0.25">
      <c r="A179" s="9">
        <v>40814</v>
      </c>
      <c r="B179" s="9" t="s">
        <v>866</v>
      </c>
      <c r="C179" s="9" t="s">
        <v>589</v>
      </c>
      <c r="D179" t="s">
        <v>559</v>
      </c>
      <c r="E179" t="s">
        <v>612</v>
      </c>
      <c r="F179" t="s">
        <v>613</v>
      </c>
      <c r="G179" t="s">
        <v>599</v>
      </c>
      <c r="H179" t="s">
        <v>607</v>
      </c>
      <c r="I179">
        <v>7</v>
      </c>
      <c r="J179" t="s">
        <v>920</v>
      </c>
    </row>
    <row r="180" spans="1:10" x14ac:dyDescent="0.25">
      <c r="A180" s="9">
        <v>40814</v>
      </c>
      <c r="B180" s="9" t="s">
        <v>866</v>
      </c>
      <c r="C180" s="9" t="s">
        <v>589</v>
      </c>
      <c r="D180" t="s">
        <v>921</v>
      </c>
      <c r="E180" t="s">
        <v>625</v>
      </c>
      <c r="F180" t="s">
        <v>613</v>
      </c>
      <c r="G180" t="s">
        <v>599</v>
      </c>
      <c r="H180" t="s">
        <v>607</v>
      </c>
      <c r="J180" t="s">
        <v>922</v>
      </c>
    </row>
    <row r="181" spans="1:10" x14ac:dyDescent="0.25">
      <c r="A181" s="9">
        <v>40814</v>
      </c>
      <c r="B181" s="9" t="s">
        <v>866</v>
      </c>
      <c r="C181" s="9" t="s">
        <v>589</v>
      </c>
      <c r="D181" t="s">
        <v>923</v>
      </c>
      <c r="E181" t="s">
        <v>625</v>
      </c>
      <c r="F181" t="s">
        <v>613</v>
      </c>
      <c r="G181" t="s">
        <v>599</v>
      </c>
      <c r="H181" t="s">
        <v>614</v>
      </c>
      <c r="J181" t="s">
        <v>924</v>
      </c>
    </row>
    <row r="182" spans="1:10" x14ac:dyDescent="0.25">
      <c r="A182" s="9">
        <v>40814</v>
      </c>
      <c r="B182" s="9" t="s">
        <v>866</v>
      </c>
      <c r="C182" s="9" t="s">
        <v>589</v>
      </c>
      <c r="D182" t="s">
        <v>925</v>
      </c>
      <c r="E182" t="s">
        <v>625</v>
      </c>
      <c r="F182" t="s">
        <v>613</v>
      </c>
      <c r="G182" t="s">
        <v>599</v>
      </c>
      <c r="H182" t="s">
        <v>614</v>
      </c>
      <c r="J182" t="s">
        <v>926</v>
      </c>
    </row>
    <row r="183" spans="1:10" x14ac:dyDescent="0.25">
      <c r="A183" s="9">
        <v>40814</v>
      </c>
      <c r="B183" s="9" t="s">
        <v>866</v>
      </c>
      <c r="C183" s="9" t="s">
        <v>589</v>
      </c>
      <c r="D183" t="s">
        <v>927</v>
      </c>
      <c r="E183" t="s">
        <v>625</v>
      </c>
      <c r="F183" t="s">
        <v>613</v>
      </c>
      <c r="G183" t="s">
        <v>599</v>
      </c>
      <c r="H183" t="s">
        <v>614</v>
      </c>
      <c r="J183" t="s">
        <v>928</v>
      </c>
    </row>
    <row r="184" spans="1:10" x14ac:dyDescent="0.25">
      <c r="A184" s="9">
        <v>40820</v>
      </c>
      <c r="B184" s="9" t="s">
        <v>929</v>
      </c>
      <c r="C184" s="9" t="s">
        <v>589</v>
      </c>
      <c r="D184" t="s">
        <v>930</v>
      </c>
      <c r="E184" t="s">
        <v>612</v>
      </c>
      <c r="F184" t="s">
        <v>601</v>
      </c>
      <c r="G184" t="s">
        <v>599</v>
      </c>
      <c r="H184" t="s">
        <v>607</v>
      </c>
      <c r="I184">
        <v>11</v>
      </c>
      <c r="J184" t="s">
        <v>931</v>
      </c>
    </row>
    <row r="185" spans="1:10" x14ac:dyDescent="0.25">
      <c r="A185" s="9">
        <v>40820</v>
      </c>
      <c r="B185" s="9" t="s">
        <v>929</v>
      </c>
      <c r="C185" s="9" t="s">
        <v>589</v>
      </c>
      <c r="D185" t="s">
        <v>932</v>
      </c>
      <c r="E185" t="s">
        <v>625</v>
      </c>
      <c r="F185" t="s">
        <v>613</v>
      </c>
      <c r="G185" t="s">
        <v>599</v>
      </c>
      <c r="H185" t="s">
        <v>614</v>
      </c>
      <c r="J185" t="s">
        <v>933</v>
      </c>
    </row>
    <row r="186" spans="1:10" x14ac:dyDescent="0.25">
      <c r="A186" s="9">
        <v>40820</v>
      </c>
      <c r="B186" s="9" t="s">
        <v>929</v>
      </c>
      <c r="C186" s="9" t="s">
        <v>589</v>
      </c>
      <c r="D186" t="s">
        <v>557</v>
      </c>
      <c r="E186" t="s">
        <v>612</v>
      </c>
      <c r="F186" t="s">
        <v>613</v>
      </c>
      <c r="G186" t="s">
        <v>599</v>
      </c>
      <c r="H186" t="s">
        <v>607</v>
      </c>
      <c r="I186">
        <v>5</v>
      </c>
      <c r="J186" t="s">
        <v>934</v>
      </c>
    </row>
    <row r="187" spans="1:10" x14ac:dyDescent="0.25">
      <c r="A187" s="9">
        <v>40820</v>
      </c>
      <c r="B187" s="9" t="s">
        <v>929</v>
      </c>
      <c r="C187" s="9" t="s">
        <v>589</v>
      </c>
      <c r="D187" t="s">
        <v>935</v>
      </c>
      <c r="E187" t="s">
        <v>625</v>
      </c>
      <c r="F187" t="s">
        <v>613</v>
      </c>
      <c r="G187" t="s">
        <v>599</v>
      </c>
      <c r="H187" t="s">
        <v>614</v>
      </c>
      <c r="J187" t="s">
        <v>936</v>
      </c>
    </row>
    <row r="188" spans="1:10" x14ac:dyDescent="0.25">
      <c r="A188" s="9">
        <v>40820</v>
      </c>
      <c r="B188" s="9" t="s">
        <v>929</v>
      </c>
      <c r="C188" s="9" t="s">
        <v>589</v>
      </c>
      <c r="D188" t="s">
        <v>556</v>
      </c>
      <c r="E188" t="s">
        <v>612</v>
      </c>
      <c r="F188" t="s">
        <v>601</v>
      </c>
      <c r="G188" t="s">
        <v>599</v>
      </c>
      <c r="H188" t="s">
        <v>607</v>
      </c>
      <c r="I188">
        <v>7</v>
      </c>
    </row>
    <row r="189" spans="1:10" x14ac:dyDescent="0.25">
      <c r="A189" s="9">
        <v>40820</v>
      </c>
      <c r="B189" s="9" t="s">
        <v>929</v>
      </c>
      <c r="C189" s="9" t="s">
        <v>589</v>
      </c>
      <c r="D189" t="s">
        <v>555</v>
      </c>
      <c r="E189" t="s">
        <v>612</v>
      </c>
      <c r="F189" t="s">
        <v>613</v>
      </c>
      <c r="G189" t="s">
        <v>599</v>
      </c>
      <c r="H189" t="s">
        <v>614</v>
      </c>
      <c r="I189">
        <v>5</v>
      </c>
      <c r="J189" t="s">
        <v>937</v>
      </c>
    </row>
    <row r="190" spans="1:10" x14ac:dyDescent="0.25">
      <c r="A190" s="9">
        <v>40820</v>
      </c>
      <c r="B190" s="9" t="s">
        <v>929</v>
      </c>
      <c r="C190" s="9" t="s">
        <v>589</v>
      </c>
      <c r="D190" t="s">
        <v>554</v>
      </c>
      <c r="E190" t="s">
        <v>612</v>
      </c>
      <c r="F190" t="s">
        <v>613</v>
      </c>
      <c r="G190" t="s">
        <v>599</v>
      </c>
      <c r="H190" t="s">
        <v>607</v>
      </c>
      <c r="I190">
        <v>7</v>
      </c>
      <c r="J190" t="s">
        <v>938</v>
      </c>
    </row>
    <row r="191" spans="1:10" x14ac:dyDescent="0.25">
      <c r="A191" s="9">
        <v>40820</v>
      </c>
      <c r="B191" s="9" t="s">
        <v>929</v>
      </c>
      <c r="C191" s="9" t="s">
        <v>589</v>
      </c>
      <c r="D191" t="s">
        <v>553</v>
      </c>
      <c r="E191" t="s">
        <v>612</v>
      </c>
      <c r="F191" t="s">
        <v>592</v>
      </c>
      <c r="G191" t="s">
        <v>599</v>
      </c>
      <c r="H191" t="s">
        <v>594</v>
      </c>
      <c r="I191" s="10">
        <v>19</v>
      </c>
      <c r="J191" t="s">
        <v>939</v>
      </c>
    </row>
    <row r="192" spans="1:10" x14ac:dyDescent="0.25">
      <c r="A192" s="9">
        <v>40820</v>
      </c>
      <c r="B192" s="9" t="s">
        <v>929</v>
      </c>
      <c r="C192" s="9" t="s">
        <v>589</v>
      </c>
      <c r="D192" t="s">
        <v>940</v>
      </c>
      <c r="E192" t="s">
        <v>612</v>
      </c>
      <c r="F192" t="s">
        <v>601</v>
      </c>
      <c r="G192" t="s">
        <v>599</v>
      </c>
      <c r="H192" t="s">
        <v>607</v>
      </c>
      <c r="I192">
        <v>11</v>
      </c>
      <c r="J192" t="s">
        <v>941</v>
      </c>
    </row>
    <row r="193" spans="1:11" x14ac:dyDescent="0.25">
      <c r="A193" s="9">
        <v>40820</v>
      </c>
      <c r="B193" s="9" t="s">
        <v>929</v>
      </c>
      <c r="C193" s="9" t="s">
        <v>589</v>
      </c>
      <c r="D193" t="s">
        <v>942</v>
      </c>
      <c r="E193" t="s">
        <v>625</v>
      </c>
      <c r="F193" t="s">
        <v>613</v>
      </c>
      <c r="G193" t="s">
        <v>599</v>
      </c>
      <c r="H193" t="s">
        <v>614</v>
      </c>
      <c r="J193" t="s">
        <v>943</v>
      </c>
    </row>
    <row r="194" spans="1:11" x14ac:dyDescent="0.25">
      <c r="A194" s="9">
        <v>40820</v>
      </c>
      <c r="B194" s="9" t="s">
        <v>929</v>
      </c>
      <c r="C194" s="9" t="s">
        <v>589</v>
      </c>
      <c r="D194" t="s">
        <v>944</v>
      </c>
      <c r="E194" t="s">
        <v>625</v>
      </c>
      <c r="F194" t="s">
        <v>613</v>
      </c>
      <c r="G194" t="s">
        <v>599</v>
      </c>
      <c r="H194" t="s">
        <v>614</v>
      </c>
      <c r="J194" t="s">
        <v>945</v>
      </c>
    </row>
    <row r="195" spans="1:11" x14ac:dyDescent="0.25">
      <c r="A195" s="9">
        <v>40820</v>
      </c>
      <c r="B195" s="9" t="s">
        <v>929</v>
      </c>
      <c r="C195" s="9" t="s">
        <v>589</v>
      </c>
      <c r="D195" t="s">
        <v>946</v>
      </c>
      <c r="E195" t="s">
        <v>625</v>
      </c>
      <c r="F195" t="s">
        <v>613</v>
      </c>
      <c r="G195" t="s">
        <v>599</v>
      </c>
      <c r="H195" t="s">
        <v>614</v>
      </c>
      <c r="J195" t="s">
        <v>947</v>
      </c>
    </row>
    <row r="196" spans="1:11" x14ac:dyDescent="0.25">
      <c r="A196" s="9">
        <v>40820</v>
      </c>
      <c r="B196" s="9" t="s">
        <v>929</v>
      </c>
      <c r="C196" s="9" t="s">
        <v>589</v>
      </c>
      <c r="D196" t="s">
        <v>948</v>
      </c>
      <c r="E196" t="s">
        <v>625</v>
      </c>
      <c r="F196" t="s">
        <v>613</v>
      </c>
      <c r="G196" t="s">
        <v>599</v>
      </c>
      <c r="H196" t="s">
        <v>614</v>
      </c>
      <c r="J196" t="s">
        <v>949</v>
      </c>
    </row>
    <row r="197" spans="1:11" x14ac:dyDescent="0.25">
      <c r="A197" s="9">
        <v>40820</v>
      </c>
      <c r="B197" s="9" t="s">
        <v>929</v>
      </c>
      <c r="C197" s="9" t="s">
        <v>589</v>
      </c>
      <c r="D197" t="s">
        <v>950</v>
      </c>
      <c r="E197" t="s">
        <v>625</v>
      </c>
      <c r="F197" t="s">
        <v>613</v>
      </c>
      <c r="G197" t="s">
        <v>599</v>
      </c>
      <c r="H197" t="s">
        <v>614</v>
      </c>
      <c r="J197" t="s">
        <v>951</v>
      </c>
    </row>
    <row r="198" spans="1:11" x14ac:dyDescent="0.25">
      <c r="A198" s="9">
        <v>40820</v>
      </c>
      <c r="B198" s="9" t="s">
        <v>929</v>
      </c>
      <c r="C198" s="9" t="s">
        <v>589</v>
      </c>
      <c r="D198" t="s">
        <v>952</v>
      </c>
      <c r="E198" t="s">
        <v>625</v>
      </c>
      <c r="F198" t="s">
        <v>613</v>
      </c>
      <c r="G198" t="s">
        <v>599</v>
      </c>
      <c r="H198" t="s">
        <v>614</v>
      </c>
      <c r="J198" t="s">
        <v>953</v>
      </c>
      <c r="K198" s="9"/>
    </row>
    <row r="199" spans="1:11" x14ac:dyDescent="0.25">
      <c r="A199" s="9">
        <v>40820</v>
      </c>
      <c r="B199" s="9" t="s">
        <v>929</v>
      </c>
      <c r="C199" s="9" t="s">
        <v>589</v>
      </c>
      <c r="D199" t="s">
        <v>954</v>
      </c>
      <c r="E199" t="s">
        <v>625</v>
      </c>
      <c r="F199" t="s">
        <v>613</v>
      </c>
      <c r="G199" t="s">
        <v>599</v>
      </c>
      <c r="H199" t="s">
        <v>614</v>
      </c>
      <c r="J199" t="s">
        <v>955</v>
      </c>
      <c r="K199" s="9"/>
    </row>
    <row r="200" spans="1:11" x14ac:dyDescent="0.25">
      <c r="A200" s="9">
        <v>40820</v>
      </c>
      <c r="B200" s="9" t="s">
        <v>929</v>
      </c>
      <c r="C200" s="9" t="s">
        <v>589</v>
      </c>
      <c r="D200" t="s">
        <v>956</v>
      </c>
      <c r="E200" t="s">
        <v>625</v>
      </c>
      <c r="F200" t="s">
        <v>613</v>
      </c>
      <c r="G200" t="s">
        <v>599</v>
      </c>
      <c r="H200" t="s">
        <v>614</v>
      </c>
      <c r="J200" t="s">
        <v>957</v>
      </c>
      <c r="K200" s="9"/>
    </row>
    <row r="201" spans="1:11" x14ac:dyDescent="0.25">
      <c r="A201" s="9">
        <v>40820</v>
      </c>
      <c r="B201" s="9" t="s">
        <v>929</v>
      </c>
      <c r="C201" s="9" t="s">
        <v>589</v>
      </c>
      <c r="D201" t="s">
        <v>551</v>
      </c>
      <c r="E201" t="s">
        <v>612</v>
      </c>
      <c r="F201" t="s">
        <v>592</v>
      </c>
      <c r="G201" t="s">
        <v>599</v>
      </c>
      <c r="H201" t="s">
        <v>594</v>
      </c>
      <c r="I201" s="10">
        <v>21</v>
      </c>
      <c r="J201" t="s">
        <v>958</v>
      </c>
      <c r="K201" s="9"/>
    </row>
    <row r="202" spans="1:11" x14ac:dyDescent="0.25">
      <c r="A202" s="9">
        <v>40820</v>
      </c>
      <c r="B202" s="9" t="s">
        <v>929</v>
      </c>
      <c r="C202" s="9" t="s">
        <v>589</v>
      </c>
      <c r="D202" t="s">
        <v>603</v>
      </c>
      <c r="E202" t="s">
        <v>625</v>
      </c>
      <c r="F202" t="s">
        <v>613</v>
      </c>
      <c r="G202" t="s">
        <v>599</v>
      </c>
      <c r="H202" t="s">
        <v>614</v>
      </c>
      <c r="J202" t="s">
        <v>959</v>
      </c>
    </row>
    <row r="203" spans="1:11" x14ac:dyDescent="0.25">
      <c r="A203" s="9">
        <v>40820</v>
      </c>
      <c r="B203" s="9" t="s">
        <v>929</v>
      </c>
      <c r="C203" s="9" t="s">
        <v>589</v>
      </c>
      <c r="D203" t="s">
        <v>550</v>
      </c>
      <c r="E203" t="s">
        <v>612</v>
      </c>
      <c r="F203" t="s">
        <v>601</v>
      </c>
      <c r="G203" t="s">
        <v>599</v>
      </c>
      <c r="H203" t="s">
        <v>607</v>
      </c>
      <c r="I203">
        <v>8</v>
      </c>
      <c r="J203" t="s">
        <v>960</v>
      </c>
    </row>
    <row r="204" spans="1:11" x14ac:dyDescent="0.25">
      <c r="A204" s="9">
        <v>40820</v>
      </c>
      <c r="B204" s="9" t="s">
        <v>929</v>
      </c>
      <c r="C204" s="9" t="s">
        <v>589</v>
      </c>
      <c r="D204" t="s">
        <v>549</v>
      </c>
      <c r="E204" t="s">
        <v>612</v>
      </c>
      <c r="F204" t="s">
        <v>601</v>
      </c>
      <c r="G204" t="s">
        <v>599</v>
      </c>
      <c r="H204" t="s">
        <v>594</v>
      </c>
      <c r="I204">
        <v>13</v>
      </c>
      <c r="J204" t="s">
        <v>961</v>
      </c>
    </row>
    <row r="205" spans="1:11" x14ac:dyDescent="0.25">
      <c r="A205" s="9">
        <v>40820</v>
      </c>
      <c r="B205" s="9" t="s">
        <v>929</v>
      </c>
      <c r="C205" s="9" t="s">
        <v>589</v>
      </c>
      <c r="D205" t="s">
        <v>962</v>
      </c>
      <c r="E205" t="s">
        <v>625</v>
      </c>
      <c r="F205" t="s">
        <v>613</v>
      </c>
      <c r="G205" t="s">
        <v>599</v>
      </c>
      <c r="H205" t="s">
        <v>614</v>
      </c>
      <c r="J205" t="s">
        <v>963</v>
      </c>
    </row>
    <row r="206" spans="1:11" x14ac:dyDescent="0.25">
      <c r="A206" s="9">
        <v>40820</v>
      </c>
      <c r="B206" s="9" t="s">
        <v>929</v>
      </c>
      <c r="C206" s="9" t="s">
        <v>589</v>
      </c>
      <c r="D206" t="s">
        <v>964</v>
      </c>
      <c r="E206" t="s">
        <v>625</v>
      </c>
      <c r="F206" t="s">
        <v>613</v>
      </c>
      <c r="G206" t="s">
        <v>599</v>
      </c>
      <c r="H206" t="s">
        <v>614</v>
      </c>
      <c r="J206" t="s">
        <v>965</v>
      </c>
    </row>
    <row r="207" spans="1:11" x14ac:dyDescent="0.25">
      <c r="A207" s="9">
        <v>40820</v>
      </c>
      <c r="B207" s="9" t="s">
        <v>929</v>
      </c>
      <c r="C207" s="9" t="s">
        <v>589</v>
      </c>
      <c r="D207" t="s">
        <v>548</v>
      </c>
      <c r="E207" t="s">
        <v>612</v>
      </c>
      <c r="F207" t="s">
        <v>601</v>
      </c>
      <c r="G207" t="s">
        <v>599</v>
      </c>
      <c r="H207" t="s">
        <v>607</v>
      </c>
      <c r="I207">
        <v>13</v>
      </c>
      <c r="J207" t="s">
        <v>966</v>
      </c>
    </row>
    <row r="208" spans="1:11" x14ac:dyDescent="0.25">
      <c r="A208" s="9">
        <v>40820</v>
      </c>
      <c r="B208" s="9" t="s">
        <v>929</v>
      </c>
      <c r="C208" s="9" t="s">
        <v>589</v>
      </c>
      <c r="D208" t="s">
        <v>547</v>
      </c>
      <c r="E208" t="s">
        <v>612</v>
      </c>
      <c r="F208" t="s">
        <v>601</v>
      </c>
      <c r="G208" t="s">
        <v>599</v>
      </c>
      <c r="H208" t="s">
        <v>594</v>
      </c>
      <c r="I208">
        <v>16</v>
      </c>
      <c r="J208" t="s">
        <v>967</v>
      </c>
    </row>
    <row r="209" spans="1:10" x14ac:dyDescent="0.25">
      <c r="A209" s="9">
        <v>40820</v>
      </c>
      <c r="B209" s="9" t="s">
        <v>929</v>
      </c>
      <c r="C209" s="9" t="s">
        <v>589</v>
      </c>
      <c r="D209" t="s">
        <v>546</v>
      </c>
      <c r="E209" t="s">
        <v>612</v>
      </c>
      <c r="F209" t="s">
        <v>592</v>
      </c>
      <c r="G209" t="s">
        <v>599</v>
      </c>
      <c r="H209" t="s">
        <v>594</v>
      </c>
      <c r="I209">
        <v>17</v>
      </c>
      <c r="J209" t="s">
        <v>968</v>
      </c>
    </row>
    <row r="210" spans="1:10" x14ac:dyDescent="0.25">
      <c r="A210" s="9">
        <v>40820</v>
      </c>
      <c r="B210" s="9" t="s">
        <v>929</v>
      </c>
      <c r="C210" s="9" t="s">
        <v>589</v>
      </c>
      <c r="D210" t="s">
        <v>969</v>
      </c>
      <c r="E210" t="s">
        <v>625</v>
      </c>
      <c r="F210" t="s">
        <v>613</v>
      </c>
      <c r="G210" t="s">
        <v>599</v>
      </c>
      <c r="H210" t="s">
        <v>614</v>
      </c>
      <c r="J210" t="s">
        <v>970</v>
      </c>
    </row>
    <row r="211" spans="1:10" x14ac:dyDescent="0.25">
      <c r="A211" s="9">
        <v>40820</v>
      </c>
      <c r="B211" s="9" t="s">
        <v>929</v>
      </c>
      <c r="C211" s="9" t="s">
        <v>589</v>
      </c>
      <c r="D211" t="s">
        <v>971</v>
      </c>
      <c r="E211" t="s">
        <v>612</v>
      </c>
      <c r="F211" t="s">
        <v>592</v>
      </c>
      <c r="G211" t="s">
        <v>593</v>
      </c>
      <c r="H211" t="s">
        <v>594</v>
      </c>
      <c r="I211" s="10">
        <v>20</v>
      </c>
      <c r="J211" s="4" t="s">
        <v>972</v>
      </c>
    </row>
    <row r="212" spans="1:10" x14ac:dyDescent="0.25">
      <c r="A212" s="9">
        <v>40820</v>
      </c>
      <c r="B212" s="9" t="s">
        <v>929</v>
      </c>
      <c r="C212" s="9" t="s">
        <v>589</v>
      </c>
      <c r="D212" t="s">
        <v>973</v>
      </c>
      <c r="E212" t="s">
        <v>625</v>
      </c>
      <c r="F212" t="s">
        <v>613</v>
      </c>
      <c r="G212" t="s">
        <v>599</v>
      </c>
      <c r="H212" t="s">
        <v>614</v>
      </c>
      <c r="J212" t="s">
        <v>974</v>
      </c>
    </row>
    <row r="213" spans="1:10" x14ac:dyDescent="0.25">
      <c r="A213" s="9">
        <v>40820</v>
      </c>
      <c r="B213" s="9" t="s">
        <v>929</v>
      </c>
      <c r="C213" s="9" t="s">
        <v>589</v>
      </c>
      <c r="D213" t="s">
        <v>975</v>
      </c>
      <c r="E213" t="s">
        <v>625</v>
      </c>
      <c r="F213" t="s">
        <v>613</v>
      </c>
      <c r="G213" t="s">
        <v>599</v>
      </c>
      <c r="H213" t="s">
        <v>614</v>
      </c>
      <c r="J213" t="s">
        <v>976</v>
      </c>
    </row>
    <row r="214" spans="1:10" x14ac:dyDescent="0.25">
      <c r="A214" s="9">
        <v>40820</v>
      </c>
      <c r="B214" s="9" t="s">
        <v>929</v>
      </c>
      <c r="C214" s="9" t="s">
        <v>589</v>
      </c>
      <c r="D214" t="s">
        <v>977</v>
      </c>
      <c r="E214" t="s">
        <v>625</v>
      </c>
      <c r="F214" t="s">
        <v>613</v>
      </c>
      <c r="G214" t="s">
        <v>599</v>
      </c>
      <c r="H214" t="s">
        <v>614</v>
      </c>
      <c r="J214" t="s">
        <v>978</v>
      </c>
    </row>
    <row r="215" spans="1:10" x14ac:dyDescent="0.25">
      <c r="A215" s="9">
        <v>40820</v>
      </c>
      <c r="B215" s="9" t="s">
        <v>929</v>
      </c>
      <c r="C215" s="9" t="s">
        <v>589</v>
      </c>
      <c r="D215" t="s">
        <v>979</v>
      </c>
      <c r="E215" t="s">
        <v>625</v>
      </c>
      <c r="F215" t="s">
        <v>613</v>
      </c>
      <c r="G215" t="s">
        <v>599</v>
      </c>
      <c r="H215" t="s">
        <v>614</v>
      </c>
      <c r="J215" t="s">
        <v>980</v>
      </c>
    </row>
    <row r="216" spans="1:10" x14ac:dyDescent="0.25">
      <c r="A216" s="9">
        <v>40820</v>
      </c>
      <c r="B216" s="9" t="s">
        <v>929</v>
      </c>
      <c r="C216" s="9" t="s">
        <v>589</v>
      </c>
      <c r="D216" t="s">
        <v>981</v>
      </c>
      <c r="E216" t="s">
        <v>625</v>
      </c>
      <c r="F216" t="s">
        <v>613</v>
      </c>
      <c r="G216" t="s">
        <v>599</v>
      </c>
      <c r="H216" t="s">
        <v>614</v>
      </c>
      <c r="J216" t="s">
        <v>982</v>
      </c>
    </row>
    <row r="217" spans="1:10" x14ac:dyDescent="0.25">
      <c r="A217" s="9">
        <v>40820</v>
      </c>
      <c r="B217" s="9" t="s">
        <v>929</v>
      </c>
      <c r="C217" s="9" t="s">
        <v>589</v>
      </c>
      <c r="D217" t="s">
        <v>983</v>
      </c>
      <c r="E217" t="s">
        <v>625</v>
      </c>
      <c r="F217" t="s">
        <v>613</v>
      </c>
      <c r="G217" t="s">
        <v>599</v>
      </c>
      <c r="H217" t="s">
        <v>614</v>
      </c>
      <c r="J217" t="s">
        <v>984</v>
      </c>
    </row>
    <row r="218" spans="1:10" x14ac:dyDescent="0.25">
      <c r="A218" s="9">
        <v>40820</v>
      </c>
      <c r="B218" s="9" t="s">
        <v>929</v>
      </c>
      <c r="C218" s="9" t="s">
        <v>589</v>
      </c>
      <c r="D218" t="s">
        <v>543</v>
      </c>
      <c r="E218" t="s">
        <v>612</v>
      </c>
      <c r="F218" t="s">
        <v>592</v>
      </c>
      <c r="G218" t="s">
        <v>599</v>
      </c>
      <c r="H218" t="s">
        <v>594</v>
      </c>
      <c r="I218">
        <v>17</v>
      </c>
      <c r="J218" t="s">
        <v>985</v>
      </c>
    </row>
    <row r="219" spans="1:10" x14ac:dyDescent="0.25">
      <c r="A219" s="9">
        <v>40820</v>
      </c>
      <c r="B219" s="9" t="s">
        <v>929</v>
      </c>
      <c r="C219" s="9" t="s">
        <v>589</v>
      </c>
      <c r="D219" t="s">
        <v>544</v>
      </c>
      <c r="E219" t="s">
        <v>612</v>
      </c>
      <c r="F219" t="s">
        <v>601</v>
      </c>
      <c r="G219" t="s">
        <v>599</v>
      </c>
      <c r="H219" t="s">
        <v>594</v>
      </c>
      <c r="I219">
        <v>13</v>
      </c>
      <c r="J219" t="s">
        <v>986</v>
      </c>
    </row>
    <row r="220" spans="1:10" x14ac:dyDescent="0.25">
      <c r="A220" s="9">
        <v>40820</v>
      </c>
      <c r="B220" s="9" t="s">
        <v>929</v>
      </c>
      <c r="C220" s="9" t="s">
        <v>589</v>
      </c>
      <c r="D220" t="s">
        <v>987</v>
      </c>
      <c r="E220" t="s">
        <v>625</v>
      </c>
      <c r="F220" t="s">
        <v>613</v>
      </c>
      <c r="G220" t="s">
        <v>599</v>
      </c>
      <c r="H220" t="s">
        <v>614</v>
      </c>
      <c r="J220" t="s">
        <v>988</v>
      </c>
    </row>
    <row r="221" spans="1:10" x14ac:dyDescent="0.25">
      <c r="A221" s="9">
        <v>40820</v>
      </c>
      <c r="B221" s="9" t="s">
        <v>929</v>
      </c>
      <c r="C221" s="9" t="s">
        <v>589</v>
      </c>
      <c r="D221" t="s">
        <v>542</v>
      </c>
      <c r="E221" t="s">
        <v>612</v>
      </c>
      <c r="F221" t="s">
        <v>601</v>
      </c>
      <c r="G221" t="s">
        <v>599</v>
      </c>
      <c r="H221" t="s">
        <v>607</v>
      </c>
      <c r="I221">
        <v>10</v>
      </c>
      <c r="J221" t="s">
        <v>989</v>
      </c>
    </row>
    <row r="222" spans="1:10" x14ac:dyDescent="0.25">
      <c r="A222" s="9">
        <v>40820</v>
      </c>
      <c r="B222" s="9" t="s">
        <v>929</v>
      </c>
      <c r="C222" s="9" t="s">
        <v>589</v>
      </c>
      <c r="D222" t="s">
        <v>990</v>
      </c>
      <c r="E222" t="s">
        <v>625</v>
      </c>
      <c r="F222" t="s">
        <v>613</v>
      </c>
      <c r="G222" t="s">
        <v>599</v>
      </c>
      <c r="H222" t="s">
        <v>614</v>
      </c>
      <c r="J222" t="s">
        <v>991</v>
      </c>
    </row>
    <row r="223" spans="1:10" x14ac:dyDescent="0.25">
      <c r="A223" s="9">
        <v>40820</v>
      </c>
      <c r="B223" s="9" t="s">
        <v>929</v>
      </c>
      <c r="C223" s="9" t="s">
        <v>589</v>
      </c>
      <c r="D223" t="s">
        <v>992</v>
      </c>
      <c r="E223" t="s">
        <v>625</v>
      </c>
      <c r="F223" t="s">
        <v>613</v>
      </c>
      <c r="G223" t="s">
        <v>599</v>
      </c>
      <c r="H223" t="s">
        <v>614</v>
      </c>
      <c r="J223" t="s">
        <v>993</v>
      </c>
    </row>
    <row r="224" spans="1:10" x14ac:dyDescent="0.25">
      <c r="A224" s="9">
        <v>40820</v>
      </c>
      <c r="B224" s="9" t="s">
        <v>929</v>
      </c>
      <c r="C224" s="9" t="s">
        <v>589</v>
      </c>
      <c r="D224" t="s">
        <v>541</v>
      </c>
      <c r="E224" t="s">
        <v>612</v>
      </c>
      <c r="F224" t="s">
        <v>601</v>
      </c>
      <c r="G224" t="s">
        <v>599</v>
      </c>
      <c r="H224" t="s">
        <v>607</v>
      </c>
      <c r="I224">
        <v>6</v>
      </c>
      <c r="J224" t="s">
        <v>994</v>
      </c>
    </row>
    <row r="226" spans="1:6" x14ac:dyDescent="0.25">
      <c r="A226" s="9" t="s">
        <v>995</v>
      </c>
      <c r="E226">
        <f>COUNTA(E8:E224)</f>
        <v>217</v>
      </c>
    </row>
    <row r="227" spans="1:6" x14ac:dyDescent="0.25">
      <c r="A227" s="9" t="s">
        <v>996</v>
      </c>
      <c r="E227">
        <f>COUNTIF(E8:E224, "drive-by")</f>
        <v>105</v>
      </c>
    </row>
    <row r="228" spans="1:6" x14ac:dyDescent="0.25">
      <c r="A228" s="9" t="s">
        <v>997</v>
      </c>
      <c r="E228">
        <f>COUNTIF(E8:E224, "checked")</f>
        <v>92</v>
      </c>
    </row>
    <row r="229" spans="1:6" x14ac:dyDescent="0.25">
      <c r="A229" s="9" t="s">
        <v>1041</v>
      </c>
      <c r="E229" t="s">
        <v>1042</v>
      </c>
    </row>
    <row r="230" spans="1:6" x14ac:dyDescent="0.25">
      <c r="A230" s="9" t="s">
        <v>998</v>
      </c>
      <c r="E230">
        <f>COUNTIF(E8:E224, "sampled")</f>
        <v>20</v>
      </c>
    </row>
    <row r="231" spans="1:6" x14ac:dyDescent="0.25">
      <c r="A231" s="9" t="s">
        <v>999</v>
      </c>
      <c r="E231">
        <f>E228+E230</f>
        <v>112</v>
      </c>
    </row>
    <row r="233" spans="1:6" x14ac:dyDescent="0.25">
      <c r="A233" s="9" t="s">
        <v>1000</v>
      </c>
      <c r="E233">
        <f>COUNTIF(G8:G224, "yes")</f>
        <v>8</v>
      </c>
      <c r="F233" t="s">
        <v>1001</v>
      </c>
    </row>
    <row r="234" spans="1:6" x14ac:dyDescent="0.25">
      <c r="A234" s="9" t="s">
        <v>1002</v>
      </c>
      <c r="E234">
        <f>COUNTIF(G8:G224, "no")</f>
        <v>209</v>
      </c>
    </row>
    <row r="236" spans="1:6" x14ac:dyDescent="0.25">
      <c r="A236" s="9" t="s">
        <v>1003</v>
      </c>
    </row>
    <row r="237" spans="1:6" x14ac:dyDescent="0.25">
      <c r="A237" s="9" t="s">
        <v>589</v>
      </c>
      <c r="B237">
        <f>COUNTIF(C8:C224, "SE")</f>
        <v>156</v>
      </c>
    </row>
    <row r="238" spans="1:6" x14ac:dyDescent="0.25">
      <c r="A238" s="9" t="s">
        <v>598</v>
      </c>
      <c r="B238" s="27">
        <f>COUNTIF(C8:C224,"IT")</f>
        <v>26</v>
      </c>
    </row>
    <row r="239" spans="1:6" x14ac:dyDescent="0.25">
      <c r="A239" s="9" t="s">
        <v>699</v>
      </c>
      <c r="B239" s="27">
        <f>COUNTIF(C8:C224,"NE")</f>
        <v>28</v>
      </c>
    </row>
    <row r="240" spans="1:6" x14ac:dyDescent="0.25">
      <c r="A240" s="9" t="s">
        <v>642</v>
      </c>
      <c r="B240" s="27">
        <f>COUNTIF(C8:C224,"W")</f>
        <v>7</v>
      </c>
    </row>
    <row r="242" spans="2:2" x14ac:dyDescent="0.25">
      <c r="B242" s="2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33"/>
  <sheetViews>
    <sheetView workbookViewId="0"/>
  </sheetViews>
  <sheetFormatPr defaultRowHeight="15" x14ac:dyDescent="0.25"/>
  <cols>
    <col min="1" max="1" width="36.7109375" customWidth="1"/>
    <col min="5" max="5" width="3.7109375" customWidth="1"/>
    <col min="6" max="6" width="36.7109375" customWidth="1"/>
    <col min="10" max="10" width="3.7109375" customWidth="1"/>
    <col min="11" max="11" width="36.7109375" customWidth="1"/>
    <col min="15" max="15" width="3.7109375" customWidth="1"/>
    <col min="16" max="16" width="36.7109375" customWidth="1"/>
    <col min="18" max="18" width="3.7109375" customWidth="1"/>
    <col min="19" max="19" width="36.7109375" customWidth="1"/>
    <col min="23" max="23" width="3.7109375" customWidth="1"/>
    <col min="24" max="24" width="36.7109375" customWidth="1"/>
    <col min="26" max="26" width="3.7109375" customWidth="1"/>
    <col min="27" max="27" width="36.7109375" customWidth="1"/>
  </cols>
  <sheetData>
    <row r="1" spans="1:9" ht="15.75" x14ac:dyDescent="0.25">
      <c r="A1" s="1" t="s">
        <v>1051</v>
      </c>
    </row>
    <row r="3" spans="1:9" x14ac:dyDescent="0.25">
      <c r="A3" t="s">
        <v>358</v>
      </c>
    </row>
    <row r="4" spans="1:9" x14ac:dyDescent="0.25">
      <c r="A4" t="s">
        <v>0</v>
      </c>
    </row>
    <row r="5" spans="1:9" x14ac:dyDescent="0.25">
      <c r="A5" t="s">
        <v>1</v>
      </c>
    </row>
    <row r="6" spans="1:9" x14ac:dyDescent="0.25">
      <c r="F6" s="2"/>
      <c r="G6" s="2"/>
      <c r="H6" s="2"/>
      <c r="I6" s="2"/>
    </row>
    <row r="101" spans="1:28" ht="18.75" x14ac:dyDescent="0.3">
      <c r="A101" s="7" t="s">
        <v>345</v>
      </c>
      <c r="C101" s="7"/>
      <c r="D101" s="7"/>
      <c r="E101" s="7"/>
      <c r="F101" s="8" t="s">
        <v>346</v>
      </c>
      <c r="H101" s="8"/>
      <c r="I101" s="8"/>
      <c r="J101" s="7"/>
      <c r="K101" s="7" t="s">
        <v>347</v>
      </c>
      <c r="M101" s="7"/>
      <c r="N101" s="7"/>
      <c r="O101" s="7"/>
      <c r="P101" s="7" t="s">
        <v>348</v>
      </c>
      <c r="R101" s="7"/>
      <c r="S101" s="7"/>
      <c r="T101" s="7" t="s">
        <v>349</v>
      </c>
      <c r="U101" s="7"/>
      <c r="V101" s="7"/>
      <c r="W101" s="7"/>
      <c r="X101" s="7" t="s">
        <v>350</v>
      </c>
      <c r="Z101" s="7"/>
      <c r="AA101" s="7" t="s">
        <v>344</v>
      </c>
    </row>
    <row r="102" spans="1:28" x14ac:dyDescent="0.25">
      <c r="B102" s="5" t="s">
        <v>2</v>
      </c>
      <c r="C102" s="5" t="s">
        <v>3</v>
      </c>
      <c r="D102" s="5" t="s">
        <v>4</v>
      </c>
      <c r="E102" s="6"/>
      <c r="F102" s="4"/>
      <c r="G102" s="5" t="s">
        <v>336</v>
      </c>
      <c r="H102" s="5" t="s">
        <v>337</v>
      </c>
      <c r="I102" s="5" t="s">
        <v>4</v>
      </c>
      <c r="J102" s="6"/>
      <c r="K102" s="4"/>
      <c r="L102" s="5" t="s">
        <v>336</v>
      </c>
      <c r="M102" s="5" t="s">
        <v>337</v>
      </c>
      <c r="N102" s="5" t="s">
        <v>4</v>
      </c>
      <c r="O102" s="6"/>
      <c r="P102" s="4"/>
      <c r="Q102" s="5" t="s">
        <v>336</v>
      </c>
      <c r="R102" s="6"/>
      <c r="S102" s="4"/>
      <c r="T102" s="5" t="s">
        <v>336</v>
      </c>
      <c r="U102" s="5" t="s">
        <v>337</v>
      </c>
      <c r="V102" s="5" t="s">
        <v>4</v>
      </c>
      <c r="W102" s="6"/>
      <c r="X102" s="4"/>
      <c r="Y102" s="5" t="s">
        <v>336</v>
      </c>
      <c r="Z102" s="6"/>
      <c r="AA102" s="4"/>
      <c r="AB102" s="5" t="s">
        <v>336</v>
      </c>
    </row>
    <row r="103" spans="1:28" x14ac:dyDescent="0.25">
      <c r="B103" s="2" t="s">
        <v>5</v>
      </c>
      <c r="C103" s="2" t="s">
        <v>6</v>
      </c>
      <c r="D103" s="2" t="s">
        <v>7</v>
      </c>
      <c r="E103" s="3"/>
      <c r="G103" s="2" t="s">
        <v>338</v>
      </c>
      <c r="H103" s="2" t="s">
        <v>339</v>
      </c>
      <c r="I103" s="2" t="s">
        <v>340</v>
      </c>
      <c r="J103" s="3"/>
      <c r="L103" s="2" t="s">
        <v>341</v>
      </c>
      <c r="M103" s="2" t="s">
        <v>342</v>
      </c>
      <c r="N103" s="2" t="s">
        <v>343</v>
      </c>
      <c r="O103" s="3"/>
      <c r="Q103" s="2" t="s">
        <v>355</v>
      </c>
      <c r="R103" s="3"/>
      <c r="T103" s="2" t="s">
        <v>341</v>
      </c>
      <c r="U103" s="2" t="s">
        <v>352</v>
      </c>
      <c r="V103" s="2" t="s">
        <v>353</v>
      </c>
      <c r="W103" s="3"/>
      <c r="Y103" s="2" t="s">
        <v>351</v>
      </c>
      <c r="Z103" s="3"/>
      <c r="AB103" s="2" t="s">
        <v>354</v>
      </c>
    </row>
    <row r="104" spans="1:28" x14ac:dyDescent="0.25">
      <c r="A104" s="4" t="s">
        <v>356</v>
      </c>
      <c r="B104" s="2" t="s">
        <v>357</v>
      </c>
      <c r="C104" s="2"/>
      <c r="D104" s="2"/>
      <c r="E104" s="3"/>
      <c r="F104" s="4" t="s">
        <v>356</v>
      </c>
      <c r="G104" s="2" t="s">
        <v>357</v>
      </c>
      <c r="H104" s="2"/>
      <c r="I104" s="2"/>
      <c r="J104" s="3"/>
      <c r="K104" s="4" t="s">
        <v>356</v>
      </c>
      <c r="L104" s="2" t="s">
        <v>357</v>
      </c>
      <c r="M104" s="2"/>
      <c r="N104" s="2"/>
      <c r="O104" s="3"/>
      <c r="P104" s="4" t="s">
        <v>356</v>
      </c>
      <c r="Q104" s="2" t="s">
        <v>357</v>
      </c>
      <c r="R104" s="3"/>
      <c r="S104" s="4" t="s">
        <v>356</v>
      </c>
      <c r="T104" s="2" t="s">
        <v>357</v>
      </c>
      <c r="U104" s="2"/>
      <c r="V104" s="2"/>
      <c r="W104" s="3"/>
      <c r="X104" s="4" t="s">
        <v>356</v>
      </c>
      <c r="Y104" s="2" t="s">
        <v>357</v>
      </c>
      <c r="Z104" s="3"/>
      <c r="AA104" s="4" t="s">
        <v>356</v>
      </c>
      <c r="AB104" s="2" t="s">
        <v>357</v>
      </c>
    </row>
    <row r="105" spans="1:28" x14ac:dyDescent="0.25">
      <c r="A105" t="s">
        <v>51</v>
      </c>
      <c r="B105" s="2">
        <v>0.875</v>
      </c>
      <c r="C105" s="2">
        <v>1</v>
      </c>
      <c r="D105" s="2">
        <v>0</v>
      </c>
      <c r="E105" s="3"/>
      <c r="F105" t="s">
        <v>309</v>
      </c>
      <c r="G105" s="2">
        <v>0.73684210526315785</v>
      </c>
      <c r="H105" s="2">
        <v>1.0238095238095237</v>
      </c>
      <c r="I105" s="2">
        <v>0</v>
      </c>
      <c r="J105" s="3"/>
      <c r="K105" t="s">
        <v>335</v>
      </c>
      <c r="L105" s="2">
        <v>0.90322580645161288</v>
      </c>
      <c r="M105" s="2">
        <v>0.92</v>
      </c>
      <c r="N105" s="2">
        <v>0.83333333333333337</v>
      </c>
      <c r="O105" s="3"/>
      <c r="P105" t="s">
        <v>294</v>
      </c>
      <c r="Q105" s="2">
        <v>1</v>
      </c>
      <c r="R105" s="3"/>
      <c r="S105" t="s">
        <v>313</v>
      </c>
      <c r="T105" s="2">
        <v>0.93548387096774188</v>
      </c>
      <c r="U105" s="2">
        <v>0.96551724137931039</v>
      </c>
      <c r="V105" s="2">
        <v>0.5</v>
      </c>
      <c r="W105" s="3"/>
      <c r="X105" t="s">
        <v>51</v>
      </c>
      <c r="Y105" s="2">
        <v>0.85106382978723405</v>
      </c>
      <c r="Z105" s="3"/>
      <c r="AA105" t="s">
        <v>51</v>
      </c>
      <c r="AB105" s="2">
        <v>0.7946428571428571</v>
      </c>
    </row>
    <row r="106" spans="1:28" x14ac:dyDescent="0.25">
      <c r="A106" t="s">
        <v>8</v>
      </c>
      <c r="B106" s="2">
        <v>0.875</v>
      </c>
      <c r="C106" s="2">
        <v>0.75</v>
      </c>
      <c r="D106" s="2">
        <v>0.25</v>
      </c>
      <c r="E106" s="3"/>
      <c r="F106" t="s">
        <v>46</v>
      </c>
      <c r="G106" s="2">
        <v>0.73684210526315785</v>
      </c>
      <c r="H106" s="2">
        <v>0.76190476190476186</v>
      </c>
      <c r="I106" s="2">
        <v>0.73333333333333328</v>
      </c>
      <c r="J106" s="3"/>
      <c r="K106" t="s">
        <v>51</v>
      </c>
      <c r="L106" s="2">
        <v>0.87096774193548387</v>
      </c>
      <c r="M106" s="2">
        <v>0.88</v>
      </c>
      <c r="N106" s="2">
        <v>0.83333333333333337</v>
      </c>
      <c r="O106" s="3"/>
      <c r="P106" t="s">
        <v>51</v>
      </c>
      <c r="Q106" s="2">
        <v>0.84615384615384615</v>
      </c>
      <c r="R106" s="3"/>
      <c r="S106" t="s">
        <v>324</v>
      </c>
      <c r="T106" s="2">
        <v>0.87096774193548387</v>
      </c>
      <c r="U106" s="2">
        <v>0.93103448275862066</v>
      </c>
      <c r="V106" s="2">
        <v>0</v>
      </c>
      <c r="W106" s="3"/>
      <c r="X106" t="s">
        <v>31</v>
      </c>
      <c r="Y106" s="2">
        <v>0.78723404255319152</v>
      </c>
      <c r="Z106" s="3"/>
      <c r="AA106" t="s">
        <v>269</v>
      </c>
      <c r="AB106" s="2">
        <v>0.7276785714285714</v>
      </c>
    </row>
    <row r="107" spans="1:28" x14ac:dyDescent="0.25">
      <c r="A107" t="s">
        <v>15</v>
      </c>
      <c r="B107" s="2">
        <v>0.78125</v>
      </c>
      <c r="C107" s="2">
        <v>0.7142857142857143</v>
      </c>
      <c r="D107" s="2">
        <v>0</v>
      </c>
      <c r="E107" s="3"/>
      <c r="F107" t="s">
        <v>269</v>
      </c>
      <c r="G107" s="2">
        <v>0.73684210526315785</v>
      </c>
      <c r="H107" s="2">
        <v>0.76190476190476186</v>
      </c>
      <c r="I107" s="2">
        <v>0.73333333333333328</v>
      </c>
      <c r="J107" s="3"/>
      <c r="K107" t="s">
        <v>291</v>
      </c>
      <c r="L107" s="2">
        <v>0.80645161290322576</v>
      </c>
      <c r="M107" s="2">
        <v>1</v>
      </c>
      <c r="N107" s="2">
        <v>0</v>
      </c>
      <c r="O107" s="3"/>
      <c r="P107" t="s">
        <v>306</v>
      </c>
      <c r="Q107" s="2">
        <v>0.84615384615384615</v>
      </c>
      <c r="R107" s="3"/>
      <c r="S107" t="s">
        <v>51</v>
      </c>
      <c r="T107" s="2">
        <v>0.77419354838709675</v>
      </c>
      <c r="U107" s="2">
        <v>0.7931034482758621</v>
      </c>
      <c r="V107" s="2">
        <v>0.5</v>
      </c>
      <c r="W107" s="3"/>
      <c r="X107" t="s">
        <v>46</v>
      </c>
      <c r="Y107" s="2">
        <v>0.74468085106382975</v>
      </c>
      <c r="Z107" s="3"/>
      <c r="AA107" t="s">
        <v>295</v>
      </c>
      <c r="AB107" s="2">
        <v>0.6473214285714286</v>
      </c>
    </row>
    <row r="108" spans="1:28" x14ac:dyDescent="0.25">
      <c r="A108" t="s">
        <v>31</v>
      </c>
      <c r="B108" s="2">
        <v>0.75</v>
      </c>
      <c r="C108" s="2">
        <v>0.6428571428571429</v>
      </c>
      <c r="D108" s="2">
        <v>0.5</v>
      </c>
      <c r="E108" s="3"/>
      <c r="F108" t="s">
        <v>295</v>
      </c>
      <c r="G108" s="2">
        <v>0.68421052631578949</v>
      </c>
      <c r="H108" s="2">
        <v>0.69047619047619047</v>
      </c>
      <c r="I108" s="2">
        <v>0.73333333333333328</v>
      </c>
      <c r="J108" s="3"/>
      <c r="K108" t="s">
        <v>316</v>
      </c>
      <c r="L108" s="2">
        <v>0.80645161290322576</v>
      </c>
      <c r="M108" s="2">
        <v>0.8</v>
      </c>
      <c r="N108" s="2">
        <v>0.83333333333333337</v>
      </c>
      <c r="O108" s="3"/>
      <c r="P108" t="s">
        <v>295</v>
      </c>
      <c r="Q108" s="2">
        <v>0.76923076923076927</v>
      </c>
      <c r="R108" s="3"/>
      <c r="S108" t="s">
        <v>269</v>
      </c>
      <c r="T108" s="2">
        <v>0.77419354838709675</v>
      </c>
      <c r="U108" s="2">
        <v>0.75862068965517238</v>
      </c>
      <c r="V108" s="2">
        <v>1</v>
      </c>
      <c r="W108" s="3"/>
      <c r="X108" t="s">
        <v>269</v>
      </c>
      <c r="Y108" s="2">
        <v>0.74468085106382975</v>
      </c>
      <c r="Z108" s="3"/>
      <c r="AA108" t="s">
        <v>46</v>
      </c>
      <c r="AB108" s="2">
        <v>0.5714285714285714</v>
      </c>
    </row>
    <row r="109" spans="1:28" x14ac:dyDescent="0.25">
      <c r="A109" t="s">
        <v>14</v>
      </c>
      <c r="B109" s="2">
        <v>0.75</v>
      </c>
      <c r="C109" s="2">
        <v>0.75</v>
      </c>
      <c r="D109" s="2">
        <v>0.25</v>
      </c>
      <c r="E109" s="3"/>
      <c r="F109" t="s">
        <v>326</v>
      </c>
      <c r="G109" s="2">
        <v>0.66666666666666663</v>
      </c>
      <c r="H109" s="2">
        <v>0.7142857142857143</v>
      </c>
      <c r="I109" s="2">
        <v>0.6</v>
      </c>
      <c r="J109" s="3"/>
      <c r="K109" t="s">
        <v>295</v>
      </c>
      <c r="L109" s="2">
        <v>0.74193548387096775</v>
      </c>
      <c r="M109" s="2">
        <v>0.72</v>
      </c>
      <c r="N109" s="2">
        <v>0.83333333333333337</v>
      </c>
      <c r="O109" s="3"/>
      <c r="P109" t="s">
        <v>334</v>
      </c>
      <c r="Q109" s="2">
        <v>0.73076923076923073</v>
      </c>
      <c r="R109" s="3"/>
      <c r="S109" t="s">
        <v>335</v>
      </c>
      <c r="T109" s="2">
        <v>0.74193548387096775</v>
      </c>
      <c r="U109" s="2">
        <v>0.75862068965517238</v>
      </c>
      <c r="V109" s="2">
        <v>0.5</v>
      </c>
      <c r="W109" s="3"/>
      <c r="X109" t="s">
        <v>295</v>
      </c>
      <c r="Y109" s="2">
        <v>0.65957446808510634</v>
      </c>
      <c r="Z109" s="3"/>
      <c r="AA109" t="s">
        <v>31</v>
      </c>
      <c r="AB109" s="2">
        <v>0.5625</v>
      </c>
    </row>
    <row r="110" spans="1:28" x14ac:dyDescent="0.25">
      <c r="A110" t="s">
        <v>12</v>
      </c>
      <c r="B110" s="2">
        <v>0.6875</v>
      </c>
      <c r="C110" s="2">
        <v>0.6071428571428571</v>
      </c>
      <c r="D110" s="2">
        <v>0.25</v>
      </c>
      <c r="E110" s="3"/>
      <c r="F110" t="s">
        <v>51</v>
      </c>
      <c r="G110" s="2">
        <v>0.64912280701754388</v>
      </c>
      <c r="H110" s="2">
        <v>0.7142857142857143</v>
      </c>
      <c r="I110" s="2">
        <v>0.53333333333333333</v>
      </c>
      <c r="J110" s="3"/>
      <c r="K110" t="s">
        <v>328</v>
      </c>
      <c r="L110" s="2">
        <v>0.70967741935483875</v>
      </c>
      <c r="M110" s="2">
        <v>0.8</v>
      </c>
      <c r="N110" s="2">
        <v>0.33333333333333331</v>
      </c>
      <c r="O110" s="3"/>
      <c r="P110" t="s">
        <v>269</v>
      </c>
      <c r="Q110" s="2">
        <v>0.73076923076923073</v>
      </c>
      <c r="R110" s="3"/>
      <c r="S110" t="s">
        <v>320</v>
      </c>
      <c r="T110" s="2">
        <v>0.74193548387096775</v>
      </c>
      <c r="U110" s="2">
        <v>0.7931034482758621</v>
      </c>
      <c r="V110" s="2">
        <v>0</v>
      </c>
      <c r="W110" s="3"/>
      <c r="X110" t="s">
        <v>23</v>
      </c>
      <c r="Y110" s="2">
        <v>0.65957446808510634</v>
      </c>
      <c r="Z110" s="3"/>
      <c r="AA110" t="s">
        <v>326</v>
      </c>
      <c r="AB110" s="2">
        <v>0.5133928571428571</v>
      </c>
    </row>
    <row r="111" spans="1:28" x14ac:dyDescent="0.25">
      <c r="A111" t="s">
        <v>9</v>
      </c>
      <c r="B111" s="2">
        <v>0.6875</v>
      </c>
      <c r="C111" s="2">
        <v>0.75</v>
      </c>
      <c r="D111" s="2">
        <v>0.75</v>
      </c>
      <c r="E111" s="3"/>
      <c r="F111" t="s">
        <v>332</v>
      </c>
      <c r="G111" s="2">
        <v>0.63157894736842102</v>
      </c>
      <c r="H111" s="2">
        <v>0.69047619047619047</v>
      </c>
      <c r="I111" s="2">
        <v>0.53333333333333333</v>
      </c>
      <c r="J111" s="3"/>
      <c r="K111" t="s">
        <v>315</v>
      </c>
      <c r="L111" s="2">
        <v>0.70967741935483875</v>
      </c>
      <c r="M111" s="2">
        <v>0.76</v>
      </c>
      <c r="N111" s="2">
        <v>0.5</v>
      </c>
      <c r="O111" s="3"/>
      <c r="P111" t="s">
        <v>326</v>
      </c>
      <c r="Q111" s="2">
        <v>0.69230769230769229</v>
      </c>
      <c r="R111" s="3"/>
      <c r="S111" t="s">
        <v>334</v>
      </c>
      <c r="T111" s="2">
        <v>0.64516129032258063</v>
      </c>
      <c r="U111" s="2">
        <v>0.62068965517241381</v>
      </c>
      <c r="V111" s="2">
        <v>1</v>
      </c>
      <c r="W111" s="3"/>
      <c r="X111" t="s">
        <v>79</v>
      </c>
      <c r="Y111" s="2">
        <v>0.57446808510638303</v>
      </c>
      <c r="Z111" s="3"/>
      <c r="AA111" t="s">
        <v>331</v>
      </c>
      <c r="AB111" s="2">
        <v>0.4732142857142857</v>
      </c>
    </row>
    <row r="112" spans="1:28" x14ac:dyDescent="0.25">
      <c r="A112" t="s">
        <v>46</v>
      </c>
      <c r="B112" s="2">
        <v>0.6875</v>
      </c>
      <c r="C112" s="2">
        <v>0.7857142857142857</v>
      </c>
      <c r="D112" s="2">
        <v>0.75</v>
      </c>
      <c r="E112" s="3"/>
      <c r="F112" t="s">
        <v>31</v>
      </c>
      <c r="G112" s="2">
        <v>0.61403508771929827</v>
      </c>
      <c r="H112" s="2">
        <v>0.6428571428571429</v>
      </c>
      <c r="I112" s="2">
        <v>0.6</v>
      </c>
      <c r="J112" s="3"/>
      <c r="K112" t="s">
        <v>269</v>
      </c>
      <c r="L112" s="2">
        <v>0.70967741935483875</v>
      </c>
      <c r="M112" s="2">
        <v>0.76</v>
      </c>
      <c r="N112" s="2">
        <v>0.5</v>
      </c>
      <c r="O112" s="3"/>
      <c r="P112" t="s">
        <v>333</v>
      </c>
      <c r="Q112" s="2">
        <v>0.69230769230769229</v>
      </c>
      <c r="R112" s="3"/>
      <c r="S112" t="s">
        <v>317</v>
      </c>
      <c r="T112" s="2">
        <v>0.58064516129032262</v>
      </c>
      <c r="U112" s="2">
        <v>0.58620689655172409</v>
      </c>
      <c r="V112" s="2">
        <v>0.5</v>
      </c>
      <c r="W112" s="3"/>
      <c r="X112" t="s">
        <v>331</v>
      </c>
      <c r="Y112" s="2">
        <v>0.55319148936170215</v>
      </c>
      <c r="Z112" s="3"/>
      <c r="AA112" t="s">
        <v>334</v>
      </c>
      <c r="AB112" s="2">
        <v>0.45089285714285715</v>
      </c>
    </row>
    <row r="113" spans="1:28" x14ac:dyDescent="0.25">
      <c r="A113" t="s">
        <v>23</v>
      </c>
      <c r="B113" s="2">
        <v>0.6875</v>
      </c>
      <c r="C113" s="2">
        <v>0.5357142857142857</v>
      </c>
      <c r="D113" s="2">
        <v>0.5</v>
      </c>
      <c r="E113" s="3"/>
      <c r="F113" t="s">
        <v>23</v>
      </c>
      <c r="G113" s="2">
        <v>0.61403508771929827</v>
      </c>
      <c r="H113" s="2">
        <v>0.61904761904761907</v>
      </c>
      <c r="I113" s="2">
        <v>0.66666666666666663</v>
      </c>
      <c r="J113" s="3"/>
      <c r="K113" t="s">
        <v>333</v>
      </c>
      <c r="L113" s="2">
        <v>0.67741935483870963</v>
      </c>
      <c r="M113" s="2">
        <v>0.68</v>
      </c>
      <c r="N113" s="2">
        <v>0.66666666666666663</v>
      </c>
      <c r="O113" s="3"/>
      <c r="P113" t="s">
        <v>320</v>
      </c>
      <c r="Q113" s="2">
        <v>0.65384615384615385</v>
      </c>
      <c r="R113" s="3"/>
      <c r="S113" t="s">
        <v>312</v>
      </c>
      <c r="T113" s="2">
        <v>0.58064516129032262</v>
      </c>
      <c r="U113" s="2">
        <v>0.62068965517241381</v>
      </c>
      <c r="V113" s="2">
        <v>0</v>
      </c>
      <c r="W113" s="3"/>
      <c r="X113" t="s">
        <v>325</v>
      </c>
      <c r="Y113" s="2">
        <v>0.53191489361702127</v>
      </c>
      <c r="Z113" s="3"/>
      <c r="AA113" t="s">
        <v>335</v>
      </c>
      <c r="AB113" s="2">
        <v>0.44642857142857145</v>
      </c>
    </row>
    <row r="114" spans="1:28" x14ac:dyDescent="0.25">
      <c r="A114" t="s">
        <v>21</v>
      </c>
      <c r="B114" s="2">
        <v>0.65625</v>
      </c>
      <c r="C114" s="2">
        <v>0.6071428571428571</v>
      </c>
      <c r="D114" s="2">
        <v>0.25</v>
      </c>
      <c r="E114" s="3"/>
      <c r="F114" t="s">
        <v>34</v>
      </c>
      <c r="G114" s="2">
        <v>0.56140350877192979</v>
      </c>
      <c r="H114" s="2">
        <v>0.59523809523809523</v>
      </c>
      <c r="I114" s="2">
        <v>0.46666666666666667</v>
      </c>
      <c r="J114" s="3"/>
      <c r="K114" t="s">
        <v>323</v>
      </c>
      <c r="L114" s="2">
        <v>0.64516129032258063</v>
      </c>
      <c r="M114" s="2">
        <v>0.6</v>
      </c>
      <c r="N114" s="2">
        <v>0.83333333333333337</v>
      </c>
      <c r="O114" s="3"/>
      <c r="P114" t="s">
        <v>303</v>
      </c>
      <c r="Q114" s="2">
        <v>0.65384615384615385</v>
      </c>
      <c r="R114" s="3"/>
      <c r="S114" t="s">
        <v>326</v>
      </c>
      <c r="T114" s="2">
        <v>0.58064516129032262</v>
      </c>
      <c r="U114" s="2">
        <v>0.58620689655172409</v>
      </c>
      <c r="V114" s="2">
        <v>0.5</v>
      </c>
      <c r="W114" s="3"/>
      <c r="X114" t="s">
        <v>34</v>
      </c>
      <c r="Y114" s="2">
        <v>0.51063829787234039</v>
      </c>
      <c r="Z114" s="3"/>
      <c r="AA114" t="s">
        <v>23</v>
      </c>
      <c r="AB114" s="2">
        <v>0.4375</v>
      </c>
    </row>
    <row r="115" spans="1:28" x14ac:dyDescent="0.25">
      <c r="A115" t="s">
        <v>269</v>
      </c>
      <c r="B115" s="2">
        <v>0.65625</v>
      </c>
      <c r="C115" s="2">
        <v>0.42857142857142855</v>
      </c>
      <c r="D115" s="2">
        <v>0</v>
      </c>
      <c r="E115" s="3"/>
      <c r="F115" t="s">
        <v>331</v>
      </c>
      <c r="G115" s="2">
        <v>0.54385964912280704</v>
      </c>
      <c r="H115" s="2">
        <v>0.59523809523809523</v>
      </c>
      <c r="I115" s="2">
        <v>0.46666666666666667</v>
      </c>
      <c r="J115" s="3"/>
      <c r="K115" t="s">
        <v>304</v>
      </c>
      <c r="L115" s="2">
        <v>0.61290322580645162</v>
      </c>
      <c r="M115" s="2">
        <v>0.64</v>
      </c>
      <c r="N115" s="2">
        <v>0.5</v>
      </c>
      <c r="O115" s="3"/>
      <c r="P115" t="s">
        <v>330</v>
      </c>
      <c r="Q115" s="2">
        <v>0.65384615384615385</v>
      </c>
      <c r="R115" s="3"/>
      <c r="S115" t="s">
        <v>328</v>
      </c>
      <c r="T115" s="2">
        <v>0.58064516129032262</v>
      </c>
      <c r="U115" s="2">
        <v>0.62068965517241381</v>
      </c>
      <c r="V115" s="2">
        <v>0</v>
      </c>
      <c r="W115" s="3"/>
      <c r="X115" t="s">
        <v>301</v>
      </c>
      <c r="Y115" s="2">
        <v>0.51063829787234039</v>
      </c>
      <c r="Z115" s="3"/>
      <c r="AA115" t="s">
        <v>79</v>
      </c>
      <c r="AB115" s="2">
        <v>0.4330357142857143</v>
      </c>
    </row>
    <row r="116" spans="1:28" x14ac:dyDescent="0.25">
      <c r="A116" t="s">
        <v>10</v>
      </c>
      <c r="B116" s="2">
        <v>0.65625</v>
      </c>
      <c r="C116" s="2">
        <v>0.39285714285714285</v>
      </c>
      <c r="D116" s="2">
        <v>0.25</v>
      </c>
      <c r="E116" s="3"/>
      <c r="F116" t="s">
        <v>21</v>
      </c>
      <c r="G116" s="2">
        <v>0.52631578947368418</v>
      </c>
      <c r="H116" s="2">
        <v>0.54761904761904767</v>
      </c>
      <c r="I116" s="2">
        <v>0.53333333333333333</v>
      </c>
      <c r="J116" s="3"/>
      <c r="K116" t="s">
        <v>300</v>
      </c>
      <c r="L116" s="2">
        <v>0.58064516129032262</v>
      </c>
      <c r="M116" s="2">
        <v>0.68</v>
      </c>
      <c r="N116" s="2">
        <v>0.16666666666666666</v>
      </c>
      <c r="O116" s="3"/>
      <c r="P116" t="s">
        <v>321</v>
      </c>
      <c r="Q116" s="2">
        <v>0.61538461538461542</v>
      </c>
      <c r="R116" s="3"/>
      <c r="S116" t="s">
        <v>315</v>
      </c>
      <c r="T116" s="2">
        <v>0.58064516129032262</v>
      </c>
      <c r="U116" s="2">
        <v>0.58620689655172409</v>
      </c>
      <c r="V116" s="2">
        <v>0.5</v>
      </c>
      <c r="W116" s="3"/>
      <c r="X116" t="s">
        <v>24</v>
      </c>
      <c r="Y116" s="2">
        <v>0.51063829787234039</v>
      </c>
      <c r="Z116" s="3"/>
      <c r="AA116" t="s">
        <v>28</v>
      </c>
      <c r="AB116" s="2">
        <v>0.40625</v>
      </c>
    </row>
    <row r="117" spans="1:28" x14ac:dyDescent="0.25">
      <c r="A117" t="s">
        <v>28</v>
      </c>
      <c r="B117" s="2">
        <v>0.625</v>
      </c>
      <c r="C117" s="2">
        <v>0.42857142857142855</v>
      </c>
      <c r="D117" s="2">
        <v>0.25</v>
      </c>
      <c r="E117" s="3"/>
      <c r="F117" t="s">
        <v>28</v>
      </c>
      <c r="G117" s="2">
        <v>0.49122807017543857</v>
      </c>
      <c r="H117" s="2">
        <v>0.47619047619047616</v>
      </c>
      <c r="I117" s="2">
        <v>0.53333333333333333</v>
      </c>
      <c r="J117" s="3"/>
      <c r="K117" t="s">
        <v>334</v>
      </c>
      <c r="L117" s="2">
        <v>0.58064516129032262</v>
      </c>
      <c r="M117" s="2">
        <v>0.6</v>
      </c>
      <c r="N117" s="2">
        <v>0.5</v>
      </c>
      <c r="O117" s="3"/>
      <c r="P117" t="s">
        <v>248</v>
      </c>
      <c r="Q117" s="2">
        <v>0.61538461538461542</v>
      </c>
      <c r="R117" s="3"/>
      <c r="S117" t="s">
        <v>79</v>
      </c>
      <c r="T117" s="2">
        <v>0.54838709677419351</v>
      </c>
      <c r="U117" s="2">
        <v>0.51724137931034486</v>
      </c>
      <c r="V117" s="2">
        <v>1</v>
      </c>
      <c r="W117" s="3"/>
      <c r="X117" t="s">
        <v>332</v>
      </c>
      <c r="Y117" s="2">
        <v>0.51063829787234039</v>
      </c>
      <c r="Z117" s="3"/>
      <c r="AA117" t="s">
        <v>306</v>
      </c>
      <c r="AB117" s="2">
        <v>0.38839285714285715</v>
      </c>
    </row>
    <row r="118" spans="1:28" x14ac:dyDescent="0.25">
      <c r="A118" t="s">
        <v>11</v>
      </c>
      <c r="B118" s="2">
        <v>0.625</v>
      </c>
      <c r="C118" s="2">
        <v>0.6785714285714286</v>
      </c>
      <c r="D118" s="2">
        <v>0.25</v>
      </c>
      <c r="E118" s="3"/>
      <c r="F118" t="s">
        <v>247</v>
      </c>
      <c r="G118" s="2">
        <v>0.47368421052631576</v>
      </c>
      <c r="H118" s="2">
        <v>0.5714285714285714</v>
      </c>
      <c r="I118" s="2">
        <v>0.2</v>
      </c>
      <c r="J118" s="3"/>
      <c r="K118" t="s">
        <v>299</v>
      </c>
      <c r="L118" s="2">
        <v>0.54838709677419351</v>
      </c>
      <c r="M118" s="2">
        <v>0.6</v>
      </c>
      <c r="N118" s="2">
        <v>0.33333333333333331</v>
      </c>
      <c r="O118" s="3"/>
      <c r="P118" t="s">
        <v>310</v>
      </c>
      <c r="Q118" s="2">
        <v>0.57692307692307687</v>
      </c>
      <c r="R118" s="3"/>
      <c r="S118" t="s">
        <v>331</v>
      </c>
      <c r="T118" s="2">
        <v>0.54838709677419351</v>
      </c>
      <c r="U118" s="2">
        <v>0.51724137931034486</v>
      </c>
      <c r="V118" s="2">
        <v>1</v>
      </c>
      <c r="W118" s="3"/>
      <c r="X118" t="s">
        <v>17</v>
      </c>
      <c r="Y118" s="2">
        <v>0.48936170212765956</v>
      </c>
      <c r="Z118" s="3"/>
      <c r="AA118" t="s">
        <v>15</v>
      </c>
      <c r="AB118" s="2">
        <v>0.38839285714285715</v>
      </c>
    </row>
    <row r="119" spans="1:28" x14ac:dyDescent="0.25">
      <c r="A119" t="s">
        <v>25</v>
      </c>
      <c r="B119" s="2">
        <v>0.5625</v>
      </c>
      <c r="C119" s="2">
        <v>0.42857142857142855</v>
      </c>
      <c r="D119" s="2">
        <v>0.75</v>
      </c>
      <c r="E119" s="3"/>
      <c r="F119" t="s">
        <v>334</v>
      </c>
      <c r="G119" s="2">
        <v>0.47368421052631576</v>
      </c>
      <c r="H119" s="2">
        <v>0.54761904761904767</v>
      </c>
      <c r="I119" s="2">
        <v>0.26666666666666666</v>
      </c>
      <c r="J119" s="3"/>
      <c r="K119" t="s">
        <v>317</v>
      </c>
      <c r="L119" s="2">
        <v>0.4838709677419355</v>
      </c>
      <c r="M119" s="2">
        <v>0.52</v>
      </c>
      <c r="N119" s="2">
        <v>0.33333333333333331</v>
      </c>
      <c r="O119" s="3"/>
      <c r="P119" t="s">
        <v>200</v>
      </c>
      <c r="Q119" s="2">
        <v>0.57692307692307687</v>
      </c>
      <c r="R119" s="3"/>
      <c r="S119" t="s">
        <v>333</v>
      </c>
      <c r="T119" s="2">
        <v>0.54838709677419351</v>
      </c>
      <c r="U119" s="2">
        <v>0.51724137931034486</v>
      </c>
      <c r="V119" s="2">
        <v>1</v>
      </c>
      <c r="W119" s="3"/>
      <c r="X119" t="s">
        <v>21</v>
      </c>
      <c r="Y119" s="2">
        <v>0.46808510638297873</v>
      </c>
      <c r="Z119" s="3"/>
      <c r="AA119" t="s">
        <v>21</v>
      </c>
      <c r="AB119" s="2">
        <v>0.3794642857142857</v>
      </c>
    </row>
    <row r="120" spans="1:28" x14ac:dyDescent="0.25">
      <c r="A120" t="s">
        <v>13</v>
      </c>
      <c r="B120" s="2">
        <v>0.5625</v>
      </c>
      <c r="C120" s="2">
        <v>0.6428571428571429</v>
      </c>
      <c r="D120" s="2">
        <v>1</v>
      </c>
      <c r="E120" s="3"/>
      <c r="F120" t="s">
        <v>249</v>
      </c>
      <c r="G120" s="2">
        <v>0.45614035087719296</v>
      </c>
      <c r="H120" s="2">
        <v>0.52380952380952384</v>
      </c>
      <c r="I120" s="2">
        <v>0.33333333333333331</v>
      </c>
      <c r="J120" s="3"/>
      <c r="K120" t="s">
        <v>324</v>
      </c>
      <c r="L120" s="2">
        <v>0.45161290322580644</v>
      </c>
      <c r="M120" s="2">
        <v>0.48</v>
      </c>
      <c r="N120" s="2">
        <v>0.33333333333333331</v>
      </c>
      <c r="O120" s="3"/>
      <c r="P120" t="s">
        <v>220</v>
      </c>
      <c r="Q120" s="2">
        <v>0.53846153846153844</v>
      </c>
      <c r="R120" s="3"/>
      <c r="S120" t="s">
        <v>330</v>
      </c>
      <c r="T120" s="2">
        <v>0.54838709677419351</v>
      </c>
      <c r="U120" s="2">
        <v>0.55172413793103448</v>
      </c>
      <c r="V120" s="2">
        <v>0.5</v>
      </c>
      <c r="W120" s="3"/>
      <c r="X120" t="s">
        <v>25</v>
      </c>
      <c r="Y120" s="2">
        <v>0.44680851063829785</v>
      </c>
      <c r="Z120" s="3"/>
      <c r="AA120" t="s">
        <v>333</v>
      </c>
      <c r="AB120" s="2">
        <v>0.35714285714285715</v>
      </c>
    </row>
    <row r="121" spans="1:28" x14ac:dyDescent="0.25">
      <c r="A121" t="s">
        <v>17</v>
      </c>
      <c r="B121" s="2">
        <v>0.5625</v>
      </c>
      <c r="C121" s="2">
        <v>0.42857142857142855</v>
      </c>
      <c r="D121" s="2">
        <v>0.75</v>
      </c>
      <c r="E121" s="3"/>
      <c r="F121" t="s">
        <v>319</v>
      </c>
      <c r="G121" s="2">
        <v>0.43859649122807015</v>
      </c>
      <c r="H121" s="2">
        <v>0.5714285714285714</v>
      </c>
      <c r="I121" s="2">
        <v>0.13333333333333333</v>
      </c>
      <c r="J121" s="3"/>
      <c r="K121" t="s">
        <v>331</v>
      </c>
      <c r="L121" s="2">
        <v>0.45161290322580644</v>
      </c>
      <c r="M121" s="2">
        <v>0.44</v>
      </c>
      <c r="N121" s="2">
        <v>0.5</v>
      </c>
      <c r="O121" s="3"/>
      <c r="P121" t="s">
        <v>335</v>
      </c>
      <c r="Q121" s="2">
        <v>0.53846153846153844</v>
      </c>
      <c r="R121" s="3"/>
      <c r="S121" t="s">
        <v>327</v>
      </c>
      <c r="T121" s="2">
        <v>0.5161290322580645</v>
      </c>
      <c r="U121" s="2">
        <v>0.55172413793103448</v>
      </c>
      <c r="V121" s="2">
        <v>0</v>
      </c>
      <c r="W121" s="3"/>
      <c r="X121" t="s">
        <v>28</v>
      </c>
      <c r="Y121" s="2">
        <v>0.42553191489361702</v>
      </c>
      <c r="Z121" s="3"/>
      <c r="AA121" t="s">
        <v>34</v>
      </c>
      <c r="AB121" s="2">
        <v>0.35267857142857145</v>
      </c>
    </row>
    <row r="122" spans="1:28" x14ac:dyDescent="0.25">
      <c r="A122" t="s">
        <v>34</v>
      </c>
      <c r="B122" s="2">
        <v>0.53125</v>
      </c>
      <c r="C122" s="2">
        <v>0.5714285714285714</v>
      </c>
      <c r="D122" s="2">
        <v>0.5</v>
      </c>
      <c r="E122" s="3"/>
      <c r="F122" t="s">
        <v>327</v>
      </c>
      <c r="G122" s="2">
        <v>0.42105263157894735</v>
      </c>
      <c r="H122" s="2">
        <v>0.42857142857142855</v>
      </c>
      <c r="I122" s="2">
        <v>0.46666666666666667</v>
      </c>
      <c r="J122" s="3"/>
      <c r="K122" t="s">
        <v>79</v>
      </c>
      <c r="L122" s="2">
        <v>0.41935483870967744</v>
      </c>
      <c r="M122" s="2">
        <v>0.44</v>
      </c>
      <c r="N122" s="2">
        <v>0.33333333333333331</v>
      </c>
      <c r="O122" s="3"/>
      <c r="P122" t="s">
        <v>111</v>
      </c>
      <c r="Q122" s="2">
        <v>0.53846153846153844</v>
      </c>
      <c r="R122" s="3"/>
      <c r="S122" t="s">
        <v>329</v>
      </c>
      <c r="T122" s="2">
        <v>0.4838709677419355</v>
      </c>
      <c r="U122" s="2">
        <v>0.48275862068965519</v>
      </c>
      <c r="V122" s="2">
        <v>0.5</v>
      </c>
      <c r="W122" s="3"/>
      <c r="X122" t="s">
        <v>326</v>
      </c>
      <c r="Y122" s="2">
        <v>0.42553191489361702</v>
      </c>
      <c r="Z122" s="3"/>
      <c r="AA122" t="s">
        <v>332</v>
      </c>
      <c r="AB122" s="2">
        <v>0.3482142857142857</v>
      </c>
    </row>
    <row r="123" spans="1:28" x14ac:dyDescent="0.25">
      <c r="A123" t="s">
        <v>295</v>
      </c>
      <c r="B123" s="2">
        <v>0.53125</v>
      </c>
      <c r="C123" s="2">
        <v>0.32142857142857145</v>
      </c>
      <c r="D123" s="2">
        <v>0</v>
      </c>
      <c r="E123" s="3"/>
      <c r="F123" t="s">
        <v>330</v>
      </c>
      <c r="G123" s="2">
        <v>0.42105263157894735</v>
      </c>
      <c r="H123" s="2">
        <v>0.54761904761904767</v>
      </c>
      <c r="I123" s="2">
        <v>0.13333333333333333</v>
      </c>
      <c r="J123" s="3"/>
      <c r="K123" t="s">
        <v>329</v>
      </c>
      <c r="L123" s="2">
        <v>0.41935483870967744</v>
      </c>
      <c r="M123" s="2">
        <v>0.52</v>
      </c>
      <c r="N123" s="2">
        <v>0</v>
      </c>
      <c r="O123" s="3"/>
      <c r="P123" t="s">
        <v>331</v>
      </c>
      <c r="Q123" s="2">
        <v>0.53846153846153844</v>
      </c>
      <c r="R123" s="3"/>
      <c r="S123" t="s">
        <v>295</v>
      </c>
      <c r="T123" s="2">
        <v>0.4838709677419355</v>
      </c>
      <c r="U123" s="2">
        <v>0.44827586206896552</v>
      </c>
      <c r="V123" s="2">
        <v>1</v>
      </c>
      <c r="W123" s="3"/>
      <c r="X123" t="s">
        <v>15</v>
      </c>
      <c r="Y123" s="2">
        <v>0.42553191489361702</v>
      </c>
      <c r="Z123" s="3"/>
      <c r="AA123" t="s">
        <v>14</v>
      </c>
      <c r="AB123" s="2">
        <v>0.3392857142857143</v>
      </c>
    </row>
    <row r="124" spans="1:28" x14ac:dyDescent="0.25">
      <c r="A124" t="s">
        <v>16</v>
      </c>
      <c r="B124" s="2">
        <v>0.53125</v>
      </c>
      <c r="C124" s="2">
        <v>0.2857142857142857</v>
      </c>
      <c r="D124" s="2">
        <v>0.25</v>
      </c>
      <c r="E124" s="3"/>
      <c r="F124" t="s">
        <v>268</v>
      </c>
      <c r="G124" s="2">
        <v>0.40350877192982454</v>
      </c>
      <c r="H124" s="2">
        <v>0.45238095238095238</v>
      </c>
      <c r="I124" s="2">
        <v>0.33333333333333331</v>
      </c>
      <c r="J124" s="3"/>
      <c r="K124" t="s">
        <v>312</v>
      </c>
      <c r="L124" s="2">
        <v>0.41935483870967744</v>
      </c>
      <c r="M124" s="2">
        <v>0.4</v>
      </c>
      <c r="N124" s="2">
        <v>0.5</v>
      </c>
      <c r="O124" s="3"/>
      <c r="P124" t="s">
        <v>287</v>
      </c>
      <c r="Q124" s="2">
        <v>0.5</v>
      </c>
      <c r="R124" s="3"/>
      <c r="S124" t="s">
        <v>278</v>
      </c>
      <c r="T124" s="2">
        <v>0.4838709677419355</v>
      </c>
      <c r="U124" s="2">
        <v>0.51724137931034486</v>
      </c>
      <c r="V124" s="2">
        <v>0</v>
      </c>
      <c r="W124" s="3"/>
      <c r="X124" t="s">
        <v>29</v>
      </c>
      <c r="Y124" s="2">
        <v>0.40425531914893614</v>
      </c>
      <c r="Z124" s="3"/>
      <c r="AA124" t="s">
        <v>330</v>
      </c>
      <c r="AB124" s="2">
        <v>0.33482142857142855</v>
      </c>
    </row>
    <row r="125" spans="1:28" x14ac:dyDescent="0.25">
      <c r="A125" t="s">
        <v>79</v>
      </c>
      <c r="B125" s="2">
        <v>0.46875</v>
      </c>
      <c r="C125" s="2">
        <v>0.6785714285714286</v>
      </c>
      <c r="D125" s="2">
        <v>0.25</v>
      </c>
      <c r="E125" s="3"/>
      <c r="F125" t="s">
        <v>335</v>
      </c>
      <c r="G125" s="2">
        <v>0.38596491228070173</v>
      </c>
      <c r="H125" s="2">
        <v>0.45238095238095238</v>
      </c>
      <c r="I125" s="2">
        <v>0.2</v>
      </c>
      <c r="J125" s="3"/>
      <c r="K125" t="s">
        <v>326</v>
      </c>
      <c r="L125" s="2">
        <v>0.41935483870967744</v>
      </c>
      <c r="M125" s="2">
        <v>0.48</v>
      </c>
      <c r="N125" s="2">
        <v>0.16666666666666666</v>
      </c>
      <c r="O125" s="3"/>
      <c r="P125" t="s">
        <v>329</v>
      </c>
      <c r="Q125" s="2">
        <v>0.5</v>
      </c>
      <c r="R125" s="3"/>
      <c r="S125" t="s">
        <v>31</v>
      </c>
      <c r="T125" s="2">
        <v>0.45161290322580644</v>
      </c>
      <c r="U125" s="2">
        <v>0.44827586206896552</v>
      </c>
      <c r="V125" s="2">
        <v>0.5</v>
      </c>
      <c r="W125" s="3"/>
      <c r="X125" t="s">
        <v>289</v>
      </c>
      <c r="Y125" s="2">
        <v>0.38297872340425532</v>
      </c>
      <c r="Z125" s="3"/>
      <c r="AA125" t="s">
        <v>25</v>
      </c>
      <c r="AB125" s="2">
        <v>0.33035714285714285</v>
      </c>
    </row>
    <row r="126" spans="1:28" x14ac:dyDescent="0.25">
      <c r="A126" t="s">
        <v>24</v>
      </c>
      <c r="B126" s="2">
        <v>0.46875</v>
      </c>
      <c r="C126" s="2">
        <v>0.42857142857142855</v>
      </c>
      <c r="D126" s="2">
        <v>0.75</v>
      </c>
      <c r="E126" s="3"/>
      <c r="F126" t="s">
        <v>325</v>
      </c>
      <c r="G126" s="2">
        <v>0.36842105263157893</v>
      </c>
      <c r="H126" s="2">
        <v>0.40476190476190477</v>
      </c>
      <c r="I126" s="2">
        <v>0.26666666666666666</v>
      </c>
      <c r="J126" s="3"/>
      <c r="K126" t="s">
        <v>15</v>
      </c>
      <c r="L126" s="2">
        <v>0.41935483870967744</v>
      </c>
      <c r="M126" s="2">
        <v>0.4</v>
      </c>
      <c r="N126" s="2">
        <v>0.5</v>
      </c>
      <c r="O126" s="3"/>
      <c r="P126" t="s">
        <v>28</v>
      </c>
      <c r="Q126" s="2">
        <v>0.5</v>
      </c>
      <c r="R126" s="3"/>
      <c r="S126" t="s">
        <v>296</v>
      </c>
      <c r="T126" s="2">
        <v>0.45161290322580644</v>
      </c>
      <c r="U126" s="2">
        <v>0.48275862068965519</v>
      </c>
      <c r="V126" s="2">
        <v>0</v>
      </c>
      <c r="W126" s="3"/>
      <c r="X126" t="s">
        <v>247</v>
      </c>
      <c r="Y126" s="2">
        <v>0.38297872340425532</v>
      </c>
      <c r="Z126" s="3"/>
      <c r="AA126" t="s">
        <v>316</v>
      </c>
      <c r="AB126" s="2">
        <v>0.3080357142857143</v>
      </c>
    </row>
    <row r="127" spans="1:28" x14ac:dyDescent="0.25">
      <c r="A127" t="s">
        <v>22</v>
      </c>
      <c r="B127" s="2">
        <v>0.46875</v>
      </c>
      <c r="C127" s="2">
        <v>0.2857142857142857</v>
      </c>
      <c r="D127" s="2">
        <v>0.25</v>
      </c>
      <c r="E127" s="3"/>
      <c r="F127" t="s">
        <v>316</v>
      </c>
      <c r="G127" s="2">
        <v>0.36842105263157893</v>
      </c>
      <c r="H127" s="2">
        <v>0.47619047619047616</v>
      </c>
      <c r="I127" s="2">
        <v>6.6666666666666666E-2</v>
      </c>
      <c r="J127" s="3"/>
      <c r="K127" t="s">
        <v>322</v>
      </c>
      <c r="L127" s="2">
        <v>0.38709677419354838</v>
      </c>
      <c r="M127" s="2">
        <v>0.36</v>
      </c>
      <c r="N127" s="2">
        <v>0.5</v>
      </c>
      <c r="O127" s="3"/>
      <c r="P127" t="s">
        <v>49</v>
      </c>
      <c r="Q127" s="2">
        <v>0.5</v>
      </c>
      <c r="R127" s="3"/>
      <c r="S127" t="s">
        <v>15</v>
      </c>
      <c r="T127" s="2">
        <v>0.45161290322580644</v>
      </c>
      <c r="U127" s="2">
        <v>0.44827586206896552</v>
      </c>
      <c r="V127" s="2">
        <v>0.5</v>
      </c>
      <c r="W127" s="3"/>
      <c r="X127" t="s">
        <v>14</v>
      </c>
      <c r="Y127" s="2">
        <v>0.38297872340425532</v>
      </c>
      <c r="Z127" s="3"/>
      <c r="AA127" t="s">
        <v>329</v>
      </c>
      <c r="AB127" s="2">
        <v>0.29464285714285715</v>
      </c>
    </row>
    <row r="128" spans="1:28" x14ac:dyDescent="0.25">
      <c r="A128" t="s">
        <v>29</v>
      </c>
      <c r="B128" s="2">
        <v>0.46875</v>
      </c>
      <c r="C128" s="2">
        <v>0.7857142857142857</v>
      </c>
      <c r="D128" s="2">
        <v>0.5</v>
      </c>
      <c r="E128" s="3"/>
      <c r="F128" t="s">
        <v>257</v>
      </c>
      <c r="G128" s="2">
        <v>0.35087719298245612</v>
      </c>
      <c r="H128" s="2">
        <v>0.30952380952380953</v>
      </c>
      <c r="I128" s="2">
        <v>0.46666666666666667</v>
      </c>
      <c r="J128" s="3"/>
      <c r="K128" t="s">
        <v>25</v>
      </c>
      <c r="L128" s="2">
        <v>0.35483870967741937</v>
      </c>
      <c r="M128" s="2">
        <v>0.4</v>
      </c>
      <c r="N128" s="2">
        <v>0.16666666666666666</v>
      </c>
      <c r="O128" s="3"/>
      <c r="P128" t="s">
        <v>77</v>
      </c>
      <c r="Q128" s="2">
        <v>0.46153846153846156</v>
      </c>
      <c r="R128" s="3"/>
      <c r="S128" t="s">
        <v>297</v>
      </c>
      <c r="T128" s="2">
        <v>0.41935483870967744</v>
      </c>
      <c r="U128" s="2">
        <v>0.44827586206896552</v>
      </c>
      <c r="V128" s="2">
        <v>0</v>
      </c>
      <c r="W128" s="3"/>
      <c r="X128" t="s">
        <v>306</v>
      </c>
      <c r="Y128" s="2">
        <v>0.38297872340425532</v>
      </c>
      <c r="Z128" s="3"/>
      <c r="AA128" t="s">
        <v>247</v>
      </c>
      <c r="AB128" s="2">
        <v>0.29464285714285715</v>
      </c>
    </row>
    <row r="129" spans="1:28" x14ac:dyDescent="0.25">
      <c r="A129" t="s">
        <v>20</v>
      </c>
      <c r="B129" s="2">
        <v>0.40625</v>
      </c>
      <c r="C129" s="2">
        <v>0.2857142857142857</v>
      </c>
      <c r="D129" s="2">
        <v>0</v>
      </c>
      <c r="E129" s="3"/>
      <c r="F129" t="s">
        <v>314</v>
      </c>
      <c r="G129" s="2">
        <v>0.35087719298245612</v>
      </c>
      <c r="H129" s="2">
        <v>0.45238095238095238</v>
      </c>
      <c r="I129" s="2">
        <v>0.13333333333333333</v>
      </c>
      <c r="J129" s="3"/>
      <c r="K129" t="s">
        <v>306</v>
      </c>
      <c r="L129" s="2">
        <v>0.35483870967741937</v>
      </c>
      <c r="M129" s="2">
        <v>0.4</v>
      </c>
      <c r="N129" s="2">
        <v>0.16666666666666666</v>
      </c>
      <c r="O129" s="3"/>
      <c r="P129" t="s">
        <v>38</v>
      </c>
      <c r="Q129" s="2">
        <v>0.46153846153846156</v>
      </c>
      <c r="R129" s="3"/>
      <c r="S129" t="s">
        <v>292</v>
      </c>
      <c r="T129" s="2">
        <v>0.41935483870967744</v>
      </c>
      <c r="U129" s="2">
        <v>0.37931034482758619</v>
      </c>
      <c r="V129" s="2">
        <v>1</v>
      </c>
      <c r="W129" s="3"/>
      <c r="X129" t="s">
        <v>305</v>
      </c>
      <c r="Y129" s="2">
        <v>0.36170212765957449</v>
      </c>
      <c r="Z129" s="3"/>
      <c r="AA129" t="s">
        <v>328</v>
      </c>
      <c r="AB129" s="2">
        <v>0.28125</v>
      </c>
    </row>
    <row r="130" spans="1:28" x14ac:dyDescent="0.25">
      <c r="A130" t="s">
        <v>18</v>
      </c>
      <c r="B130" s="2">
        <v>0.375</v>
      </c>
      <c r="C130" s="2">
        <v>0.35714285714285715</v>
      </c>
      <c r="D130" s="2">
        <v>0</v>
      </c>
      <c r="E130" s="3"/>
      <c r="F130" t="s">
        <v>329</v>
      </c>
      <c r="G130" s="2">
        <v>0.33333333333333331</v>
      </c>
      <c r="H130" s="2">
        <v>0.45238095238095238</v>
      </c>
      <c r="I130" s="2">
        <v>6.6666666666666666E-2</v>
      </c>
      <c r="J130" s="3"/>
      <c r="K130" t="s">
        <v>311</v>
      </c>
      <c r="L130" s="2">
        <v>0.35483870967741937</v>
      </c>
      <c r="M130" s="2">
        <v>0.44</v>
      </c>
      <c r="N130" s="2">
        <v>0</v>
      </c>
      <c r="O130" s="3"/>
      <c r="P130" t="s">
        <v>322</v>
      </c>
      <c r="Q130" s="2">
        <v>0.42307692307692307</v>
      </c>
      <c r="R130" s="3"/>
      <c r="S130" t="s">
        <v>271</v>
      </c>
      <c r="T130" s="2">
        <v>0.41935483870967744</v>
      </c>
      <c r="U130" s="2">
        <v>0.44827586206896552</v>
      </c>
      <c r="V130" s="2">
        <v>0</v>
      </c>
      <c r="W130" s="3"/>
      <c r="X130" t="s">
        <v>249</v>
      </c>
      <c r="Y130" s="2">
        <v>0.36170212765957449</v>
      </c>
      <c r="Z130" s="3"/>
      <c r="AA130" t="s">
        <v>327</v>
      </c>
      <c r="AB130" s="2">
        <v>0.27232142857142855</v>
      </c>
    </row>
    <row r="131" spans="1:28" x14ac:dyDescent="0.25">
      <c r="A131" t="s">
        <v>19</v>
      </c>
      <c r="B131" s="2">
        <v>0.375</v>
      </c>
      <c r="C131" s="2">
        <v>0.5357142857142857</v>
      </c>
      <c r="D131" s="2">
        <v>0.25</v>
      </c>
      <c r="E131" s="3"/>
      <c r="F131" t="s">
        <v>29</v>
      </c>
      <c r="G131" s="2">
        <v>0.31578947368421051</v>
      </c>
      <c r="H131" s="2">
        <v>0.2857142857142857</v>
      </c>
      <c r="I131" s="2">
        <v>0.4</v>
      </c>
      <c r="J131" s="3"/>
      <c r="K131" t="s">
        <v>313</v>
      </c>
      <c r="L131" s="2">
        <v>0.35483870967741937</v>
      </c>
      <c r="M131" s="2">
        <v>0.4</v>
      </c>
      <c r="N131" s="2">
        <v>0.16666666666666666</v>
      </c>
      <c r="O131" s="3"/>
      <c r="P131" t="s">
        <v>297</v>
      </c>
      <c r="Q131" s="2">
        <v>0.38461538461538464</v>
      </c>
      <c r="R131" s="3"/>
      <c r="S131" t="s">
        <v>290</v>
      </c>
      <c r="T131" s="2">
        <v>0.41935483870967744</v>
      </c>
      <c r="U131" s="2">
        <v>0.44827586206896552</v>
      </c>
      <c r="V131" s="2">
        <v>0</v>
      </c>
      <c r="W131" s="3"/>
      <c r="X131" t="s">
        <v>112</v>
      </c>
      <c r="Y131" s="2">
        <v>0.34042553191489361</v>
      </c>
      <c r="Z131" s="3"/>
      <c r="AA131" t="s">
        <v>325</v>
      </c>
      <c r="AB131" s="2">
        <v>0.26785714285714285</v>
      </c>
    </row>
    <row r="132" spans="1:28" x14ac:dyDescent="0.25">
      <c r="A132" t="s">
        <v>41</v>
      </c>
      <c r="B132" s="2">
        <v>0.34375</v>
      </c>
      <c r="C132" s="2">
        <v>0.21428571428571427</v>
      </c>
      <c r="D132" s="2">
        <v>0.25</v>
      </c>
      <c r="E132" s="3"/>
      <c r="F132" t="s">
        <v>318</v>
      </c>
      <c r="G132" s="2">
        <v>0.2982456140350877</v>
      </c>
      <c r="H132" s="2">
        <v>0.30952380952380953</v>
      </c>
      <c r="I132" s="2">
        <v>0.33333333333333331</v>
      </c>
      <c r="J132" s="3"/>
      <c r="K132" t="s">
        <v>267</v>
      </c>
      <c r="L132" s="2">
        <v>0.32258064516129031</v>
      </c>
      <c r="M132" s="2">
        <v>0.28000000000000003</v>
      </c>
      <c r="N132" s="2">
        <v>0.5</v>
      </c>
      <c r="O132" s="3"/>
      <c r="P132" t="s">
        <v>243</v>
      </c>
      <c r="Q132" s="2">
        <v>0.38461538461538464</v>
      </c>
      <c r="R132" s="3"/>
      <c r="S132" t="s">
        <v>306</v>
      </c>
      <c r="T132" s="2">
        <v>0.41935483870967744</v>
      </c>
      <c r="U132" s="2">
        <v>0.41379310344827586</v>
      </c>
      <c r="V132" s="2">
        <v>0.5</v>
      </c>
      <c r="W132" s="3"/>
      <c r="X132" t="s">
        <v>22</v>
      </c>
      <c r="Y132" s="2">
        <v>0.34042553191489361</v>
      </c>
      <c r="Z132" s="3"/>
      <c r="AA132" t="s">
        <v>322</v>
      </c>
      <c r="AB132" s="2">
        <v>0.26339285714285715</v>
      </c>
    </row>
    <row r="133" spans="1:28" x14ac:dyDescent="0.25">
      <c r="A133" t="s">
        <v>49</v>
      </c>
      <c r="B133" s="2">
        <v>0.3125</v>
      </c>
      <c r="C133" s="2">
        <v>0.21428571428571427</v>
      </c>
      <c r="D133" s="2">
        <v>0</v>
      </c>
      <c r="E133" s="3"/>
      <c r="F133" t="s">
        <v>305</v>
      </c>
      <c r="G133" s="2">
        <v>0.2982456140350877</v>
      </c>
      <c r="H133" s="2">
        <v>0.33333333333333331</v>
      </c>
      <c r="I133" s="2">
        <v>0.2</v>
      </c>
      <c r="J133" s="3"/>
      <c r="K133" t="s">
        <v>270</v>
      </c>
      <c r="L133" s="2">
        <v>0.32258064516129031</v>
      </c>
      <c r="M133" s="2">
        <v>0.4</v>
      </c>
      <c r="N133" s="2">
        <v>0</v>
      </c>
      <c r="O133" s="3"/>
      <c r="P133" t="s">
        <v>312</v>
      </c>
      <c r="Q133" s="2">
        <v>0.38461538461538464</v>
      </c>
      <c r="R133" s="3"/>
      <c r="S133" t="s">
        <v>248</v>
      </c>
      <c r="T133" s="2">
        <v>0.38709677419354838</v>
      </c>
      <c r="U133" s="2">
        <v>0.37931034482758619</v>
      </c>
      <c r="V133" s="2">
        <v>0.5</v>
      </c>
      <c r="W133" s="3"/>
      <c r="X133" t="s">
        <v>334</v>
      </c>
      <c r="Y133" s="2">
        <v>0.31914893617021278</v>
      </c>
      <c r="Z133" s="3"/>
      <c r="AA133" t="s">
        <v>29</v>
      </c>
      <c r="AB133" s="2">
        <v>0.25892857142857145</v>
      </c>
    </row>
    <row r="134" spans="1:28" x14ac:dyDescent="0.25">
      <c r="A134" t="s">
        <v>33</v>
      </c>
      <c r="B134" s="2">
        <v>0.3125</v>
      </c>
      <c r="C134" s="2">
        <v>0.17857142857142858</v>
      </c>
      <c r="D134" s="2">
        <v>0.25</v>
      </c>
      <c r="E134" s="3"/>
      <c r="F134" t="s">
        <v>308</v>
      </c>
      <c r="G134" s="2">
        <v>0.2982456140350877</v>
      </c>
      <c r="H134" s="2">
        <v>0.33333333333333331</v>
      </c>
      <c r="I134" s="2">
        <v>0.26666666666666666</v>
      </c>
      <c r="J134" s="3"/>
      <c r="K134" t="s">
        <v>254</v>
      </c>
      <c r="L134" s="2">
        <v>0.32258064516129031</v>
      </c>
      <c r="M134" s="2">
        <v>0.32</v>
      </c>
      <c r="N134" s="2">
        <v>0.33333333333333331</v>
      </c>
      <c r="O134" s="3"/>
      <c r="P134" t="s">
        <v>324</v>
      </c>
      <c r="Q134" s="2">
        <v>0.38461538461538464</v>
      </c>
      <c r="R134" s="3"/>
      <c r="S134" t="s">
        <v>46</v>
      </c>
      <c r="T134" s="2">
        <v>0.38709677419354838</v>
      </c>
      <c r="U134" s="2">
        <v>0.34482758620689657</v>
      </c>
      <c r="V134" s="2">
        <v>1</v>
      </c>
      <c r="W134" s="3"/>
      <c r="X134" t="s">
        <v>10</v>
      </c>
      <c r="Y134" s="2">
        <v>0.31914893617021278</v>
      </c>
      <c r="Z134" s="3"/>
      <c r="AA134" t="s">
        <v>308</v>
      </c>
      <c r="AB134" s="2">
        <v>0.24553571428571427</v>
      </c>
    </row>
    <row r="135" spans="1:28" x14ac:dyDescent="0.25">
      <c r="A135" t="s">
        <v>38</v>
      </c>
      <c r="B135" s="2">
        <v>0.3125</v>
      </c>
      <c r="C135" s="2">
        <v>0.35714285714285715</v>
      </c>
      <c r="D135" s="2">
        <v>0</v>
      </c>
      <c r="E135" s="3"/>
      <c r="F135" t="s">
        <v>283</v>
      </c>
      <c r="G135" s="2">
        <v>0.2982456140350877</v>
      </c>
      <c r="H135" s="2">
        <v>0.30952380952380953</v>
      </c>
      <c r="I135" s="2">
        <v>0.26666666666666666</v>
      </c>
      <c r="J135" s="3"/>
      <c r="K135" t="s">
        <v>319</v>
      </c>
      <c r="L135" s="2">
        <v>0.32258064516129031</v>
      </c>
      <c r="M135" s="2">
        <v>0.4</v>
      </c>
      <c r="N135" s="2">
        <v>0</v>
      </c>
      <c r="O135" s="3"/>
      <c r="P135" t="s">
        <v>328</v>
      </c>
      <c r="Q135" s="2">
        <v>0.38461538461538464</v>
      </c>
      <c r="R135" s="3"/>
      <c r="S135" t="s">
        <v>113</v>
      </c>
      <c r="T135" s="2">
        <v>0.38709677419354838</v>
      </c>
      <c r="U135" s="2">
        <v>0.41379310344827586</v>
      </c>
      <c r="V135" s="2">
        <v>0</v>
      </c>
      <c r="W135" s="3"/>
      <c r="X135" t="s">
        <v>41</v>
      </c>
      <c r="Y135" s="2">
        <v>0.2978723404255319</v>
      </c>
      <c r="Z135" s="3"/>
      <c r="AA135" t="s">
        <v>12</v>
      </c>
      <c r="AB135" s="2">
        <v>0.23660714285714285</v>
      </c>
    </row>
    <row r="136" spans="1:28" x14ac:dyDescent="0.25">
      <c r="A136" t="s">
        <v>40</v>
      </c>
      <c r="B136" s="2">
        <v>0.28125</v>
      </c>
      <c r="C136" s="2">
        <v>0.25</v>
      </c>
      <c r="D136" s="2">
        <v>0</v>
      </c>
      <c r="E136" s="3"/>
      <c r="F136" t="s">
        <v>311</v>
      </c>
      <c r="G136" s="2">
        <v>0.2982456140350877</v>
      </c>
      <c r="H136" s="2">
        <v>0.38095238095238093</v>
      </c>
      <c r="I136" s="2">
        <v>0.13333333333333333</v>
      </c>
      <c r="J136" s="3"/>
      <c r="K136" t="s">
        <v>46</v>
      </c>
      <c r="L136" s="2">
        <v>0.32258064516129031</v>
      </c>
      <c r="M136" s="2">
        <v>0.28000000000000003</v>
      </c>
      <c r="N136" s="2">
        <v>0.5</v>
      </c>
      <c r="O136" s="3"/>
      <c r="P136" t="s">
        <v>22</v>
      </c>
      <c r="Q136" s="2">
        <v>0.38461538461538464</v>
      </c>
      <c r="R136" s="3"/>
      <c r="S136" t="s">
        <v>288</v>
      </c>
      <c r="T136" s="2">
        <v>0.35483870967741937</v>
      </c>
      <c r="U136" s="2">
        <v>0.31034482758620691</v>
      </c>
      <c r="V136" s="2">
        <v>1</v>
      </c>
      <c r="W136" s="3"/>
      <c r="X136" t="s">
        <v>319</v>
      </c>
      <c r="Y136" s="2">
        <v>0.2978723404255319</v>
      </c>
      <c r="Z136" s="3"/>
      <c r="AA136" t="s">
        <v>324</v>
      </c>
      <c r="AB136" s="2">
        <v>0.23660714285714285</v>
      </c>
    </row>
    <row r="137" spans="1:28" x14ac:dyDescent="0.25">
      <c r="A137" t="s">
        <v>26</v>
      </c>
      <c r="B137" s="2">
        <v>0.28125</v>
      </c>
      <c r="C137" s="2">
        <v>0.17857142857142858</v>
      </c>
      <c r="D137" s="2">
        <v>0.75</v>
      </c>
      <c r="E137" s="3"/>
      <c r="F137" t="s">
        <v>79</v>
      </c>
      <c r="G137" s="2">
        <v>0.2807017543859649</v>
      </c>
      <c r="H137" s="2">
        <v>0.26190476190476192</v>
      </c>
      <c r="I137" s="2">
        <v>0.4</v>
      </c>
      <c r="J137" s="3"/>
      <c r="K137" t="s">
        <v>302</v>
      </c>
      <c r="L137" s="2">
        <v>0.32258064516129031</v>
      </c>
      <c r="M137" s="2">
        <v>0.24</v>
      </c>
      <c r="N137" s="2">
        <v>0.66666666666666663</v>
      </c>
      <c r="O137" s="3"/>
      <c r="P137" t="s">
        <v>307</v>
      </c>
      <c r="Q137" s="2">
        <v>0.38461538461538464</v>
      </c>
      <c r="R137" s="3"/>
      <c r="S137" t="s">
        <v>321</v>
      </c>
      <c r="T137" s="2">
        <v>0.35483870967741937</v>
      </c>
      <c r="U137" s="2">
        <v>0.34482758620689657</v>
      </c>
      <c r="V137" s="2">
        <v>0.5</v>
      </c>
      <c r="W137" s="3"/>
      <c r="X137" t="s">
        <v>308</v>
      </c>
      <c r="Y137" s="2">
        <v>0.27659574468085107</v>
      </c>
      <c r="Z137" s="3"/>
      <c r="AA137" t="s">
        <v>249</v>
      </c>
      <c r="AB137" s="2">
        <v>0.23660714285714285</v>
      </c>
    </row>
    <row r="138" spans="1:28" x14ac:dyDescent="0.25">
      <c r="A138" t="s">
        <v>27</v>
      </c>
      <c r="B138" s="2">
        <v>0.28125</v>
      </c>
      <c r="C138" s="2">
        <v>0.35714285714285715</v>
      </c>
      <c r="D138" s="2">
        <v>0.25</v>
      </c>
      <c r="E138" s="3"/>
      <c r="F138" t="s">
        <v>322</v>
      </c>
      <c r="G138" s="2">
        <v>0.2807017543859649</v>
      </c>
      <c r="H138" s="2">
        <v>0.30952380952380953</v>
      </c>
      <c r="I138" s="2">
        <v>0.2</v>
      </c>
      <c r="J138" s="3"/>
      <c r="K138" t="s">
        <v>264</v>
      </c>
      <c r="L138" s="2">
        <v>0.32258064516129031</v>
      </c>
      <c r="M138" s="2">
        <v>0.4</v>
      </c>
      <c r="N138" s="2">
        <v>0</v>
      </c>
      <c r="O138" s="3"/>
      <c r="P138" t="s">
        <v>41</v>
      </c>
      <c r="Q138" s="2">
        <v>0.34615384615384615</v>
      </c>
      <c r="R138" s="3"/>
      <c r="S138" t="s">
        <v>256</v>
      </c>
      <c r="T138" s="2">
        <v>0.35483870967741937</v>
      </c>
      <c r="U138" s="2">
        <v>0.37931034482758619</v>
      </c>
      <c r="V138" s="2">
        <v>0</v>
      </c>
      <c r="W138" s="3"/>
      <c r="X138" t="s">
        <v>124</v>
      </c>
      <c r="Y138" s="2">
        <v>0.27659574468085107</v>
      </c>
      <c r="Z138" s="3"/>
      <c r="AA138" t="s">
        <v>17</v>
      </c>
      <c r="AB138" s="2">
        <v>0.23214285714285715</v>
      </c>
    </row>
    <row r="139" spans="1:28" x14ac:dyDescent="0.25">
      <c r="A139" t="s">
        <v>30</v>
      </c>
      <c r="B139" s="2">
        <v>0.28125</v>
      </c>
      <c r="C139" s="2">
        <v>0.17857142857142858</v>
      </c>
      <c r="D139" s="2">
        <v>0.25</v>
      </c>
      <c r="E139" s="3"/>
      <c r="F139" t="s">
        <v>306</v>
      </c>
      <c r="G139" s="2">
        <v>0.2807017543859649</v>
      </c>
      <c r="H139" s="2">
        <v>0.30952380952380953</v>
      </c>
      <c r="I139" s="2">
        <v>0.2</v>
      </c>
      <c r="J139" s="3"/>
      <c r="K139" t="s">
        <v>327</v>
      </c>
      <c r="L139" s="2">
        <v>0.32258064516129031</v>
      </c>
      <c r="M139" s="2">
        <v>0.4</v>
      </c>
      <c r="N139" s="2">
        <v>0</v>
      </c>
      <c r="O139" s="3"/>
      <c r="P139" t="s">
        <v>79</v>
      </c>
      <c r="Q139" s="2">
        <v>0.34615384615384615</v>
      </c>
      <c r="R139" s="3"/>
      <c r="S139" t="s">
        <v>263</v>
      </c>
      <c r="T139" s="2">
        <v>0.35483870967741937</v>
      </c>
      <c r="U139" s="2">
        <v>0.37931034482758619</v>
      </c>
      <c r="V139" s="2">
        <v>0</v>
      </c>
      <c r="W139" s="3"/>
      <c r="X139" t="s">
        <v>11</v>
      </c>
      <c r="Y139" s="2">
        <v>0.27659574468085107</v>
      </c>
      <c r="Z139" s="3"/>
      <c r="AA139" t="s">
        <v>323</v>
      </c>
      <c r="AB139" s="2">
        <v>0.23214285714285715</v>
      </c>
    </row>
    <row r="140" spans="1:28" x14ac:dyDescent="0.25">
      <c r="A140" t="s">
        <v>32</v>
      </c>
      <c r="B140" s="2">
        <v>0.25</v>
      </c>
      <c r="C140" s="2">
        <v>0.25</v>
      </c>
      <c r="D140" s="2">
        <v>0</v>
      </c>
      <c r="E140" s="3"/>
      <c r="F140" t="s">
        <v>16</v>
      </c>
      <c r="G140" s="2">
        <v>0.2807017543859649</v>
      </c>
      <c r="H140" s="2">
        <v>0.26190476190476192</v>
      </c>
      <c r="I140" s="2">
        <v>0.33333333333333331</v>
      </c>
      <c r="J140" s="3"/>
      <c r="K140" t="s">
        <v>330</v>
      </c>
      <c r="L140" s="2">
        <v>0.32258064516129031</v>
      </c>
      <c r="M140" s="2">
        <v>0.36</v>
      </c>
      <c r="N140" s="2">
        <v>0.16666666666666666</v>
      </c>
      <c r="O140" s="3"/>
      <c r="P140" t="s">
        <v>31</v>
      </c>
      <c r="Q140" s="2">
        <v>0.34615384615384615</v>
      </c>
      <c r="R140" s="3"/>
      <c r="S140" t="s">
        <v>307</v>
      </c>
      <c r="T140" s="2">
        <v>0.35483870967741937</v>
      </c>
      <c r="U140" s="2">
        <v>0.31034482758620691</v>
      </c>
      <c r="V140" s="2">
        <v>1</v>
      </c>
      <c r="W140" s="3"/>
      <c r="X140" t="s">
        <v>40</v>
      </c>
      <c r="Y140" s="2">
        <v>0.25531914893617019</v>
      </c>
      <c r="Z140" s="3"/>
      <c r="AA140" t="s">
        <v>314</v>
      </c>
      <c r="AB140" s="2">
        <v>0.23214285714285715</v>
      </c>
    </row>
    <row r="141" spans="1:28" x14ac:dyDescent="0.25">
      <c r="A141" t="s">
        <v>247</v>
      </c>
      <c r="B141" s="2">
        <v>0.25</v>
      </c>
      <c r="C141" s="2">
        <v>0.17857142857142858</v>
      </c>
      <c r="D141" s="2">
        <v>0.25</v>
      </c>
      <c r="E141" s="3"/>
      <c r="F141" t="s">
        <v>272</v>
      </c>
      <c r="G141" s="2">
        <v>0.2807017543859649</v>
      </c>
      <c r="H141" s="2">
        <v>0.30952380952380953</v>
      </c>
      <c r="I141" s="2">
        <v>0.2</v>
      </c>
      <c r="J141" s="3"/>
      <c r="K141" t="s">
        <v>293</v>
      </c>
      <c r="L141" s="2">
        <v>0.29032258064516131</v>
      </c>
      <c r="M141" s="2">
        <v>0.16</v>
      </c>
      <c r="N141" s="2">
        <v>0.83333333333333337</v>
      </c>
      <c r="O141" s="3"/>
      <c r="P141" t="s">
        <v>318</v>
      </c>
      <c r="Q141" s="2">
        <v>0.34615384615384615</v>
      </c>
      <c r="R141" s="3"/>
      <c r="S141" t="s">
        <v>287</v>
      </c>
      <c r="T141" s="2">
        <v>0.32258064516129031</v>
      </c>
      <c r="U141" s="2">
        <v>0.34482758620689657</v>
      </c>
      <c r="V141" s="2">
        <v>0</v>
      </c>
      <c r="W141" s="3"/>
      <c r="X141" t="s">
        <v>318</v>
      </c>
      <c r="Y141" s="2">
        <v>0.25531914893617019</v>
      </c>
      <c r="Z141" s="3"/>
      <c r="AA141" t="s">
        <v>297</v>
      </c>
      <c r="AB141" s="2">
        <v>0.22767857142857142</v>
      </c>
    </row>
    <row r="142" spans="1:28" x14ac:dyDescent="0.25">
      <c r="A142" t="s">
        <v>326</v>
      </c>
      <c r="B142" s="2">
        <v>0.25</v>
      </c>
      <c r="C142" s="2">
        <v>0.17857142857142858</v>
      </c>
      <c r="D142" s="2">
        <v>0</v>
      </c>
      <c r="E142" s="3"/>
      <c r="F142" t="s">
        <v>14</v>
      </c>
      <c r="G142" s="2">
        <v>0.26315789473684209</v>
      </c>
      <c r="H142" s="2">
        <v>0.26190476190476192</v>
      </c>
      <c r="I142" s="2">
        <v>0.26666666666666666</v>
      </c>
      <c r="J142" s="3"/>
      <c r="K142" t="s">
        <v>259</v>
      </c>
      <c r="L142" s="2">
        <v>0.29032258064516131</v>
      </c>
      <c r="M142" s="2">
        <v>0.28000000000000003</v>
      </c>
      <c r="N142" s="2">
        <v>0.33333333333333331</v>
      </c>
      <c r="O142" s="3"/>
      <c r="P142" t="s">
        <v>286</v>
      </c>
      <c r="Q142" s="2">
        <v>0.34615384615384615</v>
      </c>
      <c r="R142" s="3"/>
      <c r="S142" t="s">
        <v>14</v>
      </c>
      <c r="T142" s="2">
        <v>0.32258064516129031</v>
      </c>
      <c r="U142" s="2">
        <v>0.34482758620689657</v>
      </c>
      <c r="V142" s="2">
        <v>0</v>
      </c>
      <c r="W142" s="3"/>
      <c r="X142" t="s">
        <v>335</v>
      </c>
      <c r="Y142" s="2">
        <v>0.25531914893617019</v>
      </c>
      <c r="Z142" s="3"/>
      <c r="AA142" t="s">
        <v>311</v>
      </c>
      <c r="AB142" s="2">
        <v>0.22767857142857142</v>
      </c>
    </row>
    <row r="143" spans="1:28" x14ac:dyDescent="0.25">
      <c r="A143" t="s">
        <v>39</v>
      </c>
      <c r="B143" s="2">
        <v>0.21875</v>
      </c>
      <c r="C143" s="2">
        <v>0.6428571428571429</v>
      </c>
      <c r="D143" s="2">
        <v>1</v>
      </c>
      <c r="E143" s="3"/>
      <c r="F143" t="s">
        <v>323</v>
      </c>
      <c r="G143" s="2">
        <v>0.26315789473684209</v>
      </c>
      <c r="H143" s="2">
        <v>0.30952380952380953</v>
      </c>
      <c r="I143" s="2">
        <v>0.2</v>
      </c>
      <c r="J143" s="3"/>
      <c r="K143" t="s">
        <v>314</v>
      </c>
      <c r="L143" s="2">
        <v>0.29032258064516131</v>
      </c>
      <c r="M143" s="2">
        <v>0.32</v>
      </c>
      <c r="N143" s="2">
        <v>0.16666666666666666</v>
      </c>
      <c r="O143" s="3"/>
      <c r="P143" t="s">
        <v>258</v>
      </c>
      <c r="Q143" s="2">
        <v>0.34615384615384615</v>
      </c>
      <c r="R143" s="3"/>
      <c r="S143" t="s">
        <v>262</v>
      </c>
      <c r="T143" s="2">
        <v>0.32258064516129031</v>
      </c>
      <c r="U143" s="2">
        <v>0.34482758620689657</v>
      </c>
      <c r="V143" s="2">
        <v>0</v>
      </c>
      <c r="W143" s="3"/>
      <c r="X143" t="s">
        <v>314</v>
      </c>
      <c r="Y143" s="2">
        <v>0.25531914893617019</v>
      </c>
      <c r="Z143" s="3"/>
      <c r="AA143" t="s">
        <v>49</v>
      </c>
      <c r="AB143" s="2">
        <v>0.22321428571428573</v>
      </c>
    </row>
    <row r="144" spans="1:28" x14ac:dyDescent="0.25">
      <c r="A144" t="s">
        <v>35</v>
      </c>
      <c r="B144" s="2">
        <v>0.21875</v>
      </c>
      <c r="C144" s="2">
        <v>0.17857142857142858</v>
      </c>
      <c r="D144" s="2">
        <v>0</v>
      </c>
      <c r="E144" s="3"/>
      <c r="F144" t="s">
        <v>298</v>
      </c>
      <c r="G144" s="2">
        <v>0.24561403508771928</v>
      </c>
      <c r="H144" s="2">
        <v>0.30952380952380953</v>
      </c>
      <c r="I144" s="2">
        <v>6.6666666666666666E-2</v>
      </c>
      <c r="J144" s="3"/>
      <c r="K144" t="s">
        <v>332</v>
      </c>
      <c r="L144" s="2">
        <v>0.29032258064516131</v>
      </c>
      <c r="M144" s="2">
        <v>0.36</v>
      </c>
      <c r="N144" s="2">
        <v>0</v>
      </c>
      <c r="O144" s="3"/>
      <c r="P144" t="s">
        <v>121</v>
      </c>
      <c r="Q144" s="2">
        <v>0.30769230769230771</v>
      </c>
      <c r="R144" s="3"/>
      <c r="S144" t="s">
        <v>246</v>
      </c>
      <c r="T144" s="2">
        <v>0.32258064516129031</v>
      </c>
      <c r="U144" s="2">
        <v>0.31034482758620691</v>
      </c>
      <c r="V144" s="2">
        <v>0.5</v>
      </c>
      <c r="W144" s="3"/>
      <c r="X144" t="s">
        <v>297</v>
      </c>
      <c r="Y144" s="2">
        <v>0.23404255319148937</v>
      </c>
      <c r="Z144" s="3"/>
      <c r="AA144" t="s">
        <v>321</v>
      </c>
      <c r="AB144" s="2">
        <v>0.22321428571428573</v>
      </c>
    </row>
    <row r="145" spans="1:28" x14ac:dyDescent="0.25">
      <c r="A145" t="s">
        <v>66</v>
      </c>
      <c r="B145" s="2">
        <v>0.21875</v>
      </c>
      <c r="C145" s="2">
        <v>0.14285714285714285</v>
      </c>
      <c r="D145" s="2">
        <v>0.5</v>
      </c>
      <c r="E145" s="3"/>
      <c r="F145" t="s">
        <v>15</v>
      </c>
      <c r="G145" s="2">
        <v>0.24561403508771928</v>
      </c>
      <c r="H145" s="2">
        <v>0.21428571428571427</v>
      </c>
      <c r="I145" s="2">
        <v>0.33333333333333331</v>
      </c>
      <c r="J145" s="3"/>
      <c r="K145" t="s">
        <v>49</v>
      </c>
      <c r="L145" s="2">
        <v>0.25806451612903225</v>
      </c>
      <c r="M145" s="2">
        <v>0.24</v>
      </c>
      <c r="N145" s="2">
        <v>0.33333333333333331</v>
      </c>
      <c r="O145" s="3"/>
      <c r="P145" t="s">
        <v>276</v>
      </c>
      <c r="Q145" s="2">
        <v>0.30769230769230771</v>
      </c>
      <c r="R145" s="3"/>
      <c r="S145" t="s">
        <v>25</v>
      </c>
      <c r="T145" s="2">
        <v>0.29032258064516131</v>
      </c>
      <c r="U145" s="2">
        <v>0.27586206896551724</v>
      </c>
      <c r="V145" s="2">
        <v>0.5</v>
      </c>
      <c r="W145" s="3"/>
      <c r="X145" t="s">
        <v>322</v>
      </c>
      <c r="Y145" s="2">
        <v>0.23404255319148937</v>
      </c>
      <c r="Z145" s="3"/>
      <c r="AA145" t="s">
        <v>24</v>
      </c>
      <c r="AB145" s="2">
        <v>0.22321428571428573</v>
      </c>
    </row>
    <row r="146" spans="1:28" x14ac:dyDescent="0.25">
      <c r="A146" t="s">
        <v>306</v>
      </c>
      <c r="B146" s="2">
        <v>0.21875</v>
      </c>
      <c r="C146" s="2">
        <v>0.35714285714285715</v>
      </c>
      <c r="D146" s="2">
        <v>0</v>
      </c>
      <c r="E146" s="3"/>
      <c r="F146" t="s">
        <v>250</v>
      </c>
      <c r="G146" s="2">
        <v>0.24561403508771928</v>
      </c>
      <c r="H146" s="2">
        <v>0.2857142857142857</v>
      </c>
      <c r="I146" s="2">
        <v>0.2</v>
      </c>
      <c r="J146" s="3"/>
      <c r="K146" t="s">
        <v>325</v>
      </c>
      <c r="L146" s="2">
        <v>0.25806451612903225</v>
      </c>
      <c r="M146" s="2">
        <v>0.28000000000000003</v>
      </c>
      <c r="N146" s="2">
        <v>0.16666666666666666</v>
      </c>
      <c r="O146" s="3"/>
      <c r="P146" t="s">
        <v>293</v>
      </c>
      <c r="Q146" s="2">
        <v>0.30769230769230771</v>
      </c>
      <c r="R146" s="3"/>
      <c r="S146" t="s">
        <v>323</v>
      </c>
      <c r="T146" s="2">
        <v>0.29032258064516131</v>
      </c>
      <c r="U146" s="2">
        <v>0.31034482758620691</v>
      </c>
      <c r="V146" s="2">
        <v>0</v>
      </c>
      <c r="W146" s="3"/>
      <c r="X146" t="s">
        <v>9</v>
      </c>
      <c r="Y146" s="2">
        <v>0.23404255319148937</v>
      </c>
      <c r="Z146" s="3"/>
      <c r="AA146" t="s">
        <v>268</v>
      </c>
      <c r="AB146" s="2">
        <v>0.22321428571428573</v>
      </c>
    </row>
    <row r="147" spans="1:28" x14ac:dyDescent="0.25">
      <c r="A147" t="s">
        <v>43</v>
      </c>
      <c r="B147" s="2">
        <v>0.21875</v>
      </c>
      <c r="C147" s="2">
        <v>0.14285714285714285</v>
      </c>
      <c r="D147" s="2">
        <v>0</v>
      </c>
      <c r="E147" s="3"/>
      <c r="F147" t="s">
        <v>304</v>
      </c>
      <c r="G147" s="2">
        <v>0.22807017543859648</v>
      </c>
      <c r="H147" s="2">
        <v>0.2857142857142857</v>
      </c>
      <c r="I147" s="2">
        <v>0.13333333333333333</v>
      </c>
      <c r="J147" s="3"/>
      <c r="K147" t="s">
        <v>54</v>
      </c>
      <c r="L147" s="2">
        <v>0.25806451612903225</v>
      </c>
      <c r="M147" s="2">
        <v>0.24</v>
      </c>
      <c r="N147" s="2">
        <v>0.33333333333333331</v>
      </c>
      <c r="O147" s="3"/>
      <c r="P147" t="s">
        <v>14</v>
      </c>
      <c r="Q147" s="2">
        <v>0.26923076923076922</v>
      </c>
      <c r="R147" s="3"/>
      <c r="S147" t="s">
        <v>308</v>
      </c>
      <c r="T147" s="2">
        <v>0.29032258064516131</v>
      </c>
      <c r="U147" s="2">
        <v>0.31034482758620691</v>
      </c>
      <c r="V147" s="2">
        <v>0</v>
      </c>
      <c r="W147" s="3"/>
      <c r="X147" t="s">
        <v>30</v>
      </c>
      <c r="Y147" s="2">
        <v>0.23404255319148937</v>
      </c>
      <c r="Z147" s="3"/>
      <c r="AA147" t="s">
        <v>317</v>
      </c>
      <c r="AB147" s="2">
        <v>0.21875</v>
      </c>
    </row>
    <row r="148" spans="1:28" x14ac:dyDescent="0.25">
      <c r="A148" t="s">
        <v>44</v>
      </c>
      <c r="B148" s="2">
        <v>0.1875</v>
      </c>
      <c r="C148" s="2">
        <v>0.8571428571428571</v>
      </c>
      <c r="D148" s="2">
        <v>1</v>
      </c>
      <c r="E148" s="3"/>
      <c r="F148" t="s">
        <v>289</v>
      </c>
      <c r="G148" s="2">
        <v>0.22807017543859648</v>
      </c>
      <c r="H148" s="2">
        <v>0.23809523809523808</v>
      </c>
      <c r="I148" s="2">
        <v>0.2</v>
      </c>
      <c r="J148" s="3"/>
      <c r="K148" t="s">
        <v>308</v>
      </c>
      <c r="L148" s="2">
        <v>0.25806451612903225</v>
      </c>
      <c r="M148" s="2">
        <v>0.28000000000000003</v>
      </c>
      <c r="N148" s="2">
        <v>0.16666666666666666</v>
      </c>
      <c r="O148" s="3"/>
      <c r="P148" t="s">
        <v>46</v>
      </c>
      <c r="Q148" s="2">
        <v>0.26923076923076922</v>
      </c>
      <c r="R148" s="3"/>
      <c r="S148" t="s">
        <v>300</v>
      </c>
      <c r="T148" s="2">
        <v>0.29032258064516131</v>
      </c>
      <c r="U148" s="2">
        <v>0.27586206896551724</v>
      </c>
      <c r="V148" s="2">
        <v>0.5</v>
      </c>
      <c r="W148" s="3"/>
      <c r="X148" t="s">
        <v>280</v>
      </c>
      <c r="Y148" s="2">
        <v>0.23404255319148937</v>
      </c>
      <c r="Z148" s="3"/>
      <c r="AA148" t="s">
        <v>318</v>
      </c>
      <c r="AB148" s="2">
        <v>0.21875</v>
      </c>
    </row>
    <row r="149" spans="1:28" x14ac:dyDescent="0.25">
      <c r="A149" t="s">
        <v>42</v>
      </c>
      <c r="B149" s="2">
        <v>0.1875</v>
      </c>
      <c r="C149" s="2">
        <v>0</v>
      </c>
      <c r="D149" s="2">
        <v>0.5</v>
      </c>
      <c r="E149" s="3"/>
      <c r="F149" t="s">
        <v>333</v>
      </c>
      <c r="G149" s="2">
        <v>0.22807017543859648</v>
      </c>
      <c r="H149" s="2">
        <v>0.26190476190476192</v>
      </c>
      <c r="I149" s="2">
        <v>0.2</v>
      </c>
      <c r="J149" s="3"/>
      <c r="K149" t="s">
        <v>279</v>
      </c>
      <c r="L149" s="2">
        <v>0.25806451612903225</v>
      </c>
      <c r="M149" s="2">
        <v>0.28000000000000003</v>
      </c>
      <c r="N149" s="2">
        <v>0.16666666666666666</v>
      </c>
      <c r="O149" s="3"/>
      <c r="P149" t="s">
        <v>284</v>
      </c>
      <c r="Q149" s="2">
        <v>0.26923076923076922</v>
      </c>
      <c r="R149" s="3"/>
      <c r="S149" t="s">
        <v>303</v>
      </c>
      <c r="T149" s="2">
        <v>0.29032258064516131</v>
      </c>
      <c r="U149" s="2">
        <v>0.27586206896551724</v>
      </c>
      <c r="V149" s="2">
        <v>0.5</v>
      </c>
      <c r="W149" s="3"/>
      <c r="X149" t="s">
        <v>333</v>
      </c>
      <c r="Y149" s="2">
        <v>0.23404255319148937</v>
      </c>
      <c r="Z149" s="3"/>
      <c r="AA149" t="s">
        <v>319</v>
      </c>
      <c r="AB149" s="2">
        <v>0.21875</v>
      </c>
    </row>
    <row r="150" spans="1:28" x14ac:dyDescent="0.25">
      <c r="A150" t="s">
        <v>37</v>
      </c>
      <c r="B150" s="2">
        <v>0.1875</v>
      </c>
      <c r="C150" s="2">
        <v>0.10714285714285714</v>
      </c>
      <c r="D150" s="2">
        <v>0</v>
      </c>
      <c r="E150" s="3"/>
      <c r="F150" t="s">
        <v>310</v>
      </c>
      <c r="G150" s="2">
        <v>0.22807017543859648</v>
      </c>
      <c r="H150" s="2">
        <v>0.21428571428571427</v>
      </c>
      <c r="I150" s="2">
        <v>0.33333333333333331</v>
      </c>
      <c r="J150" s="3"/>
      <c r="K150" t="s">
        <v>23</v>
      </c>
      <c r="L150" s="2">
        <v>0.25806451612903225</v>
      </c>
      <c r="M150" s="2">
        <v>0.28000000000000003</v>
      </c>
      <c r="N150" s="2">
        <v>0.16666666666666666</v>
      </c>
      <c r="O150" s="3"/>
      <c r="P150" t="s">
        <v>212</v>
      </c>
      <c r="Q150" s="2">
        <v>0.26923076923076922</v>
      </c>
      <c r="R150" s="3"/>
      <c r="S150" t="s">
        <v>310</v>
      </c>
      <c r="T150" s="2">
        <v>0.29032258064516131</v>
      </c>
      <c r="U150" s="2">
        <v>0.2413793103448276</v>
      </c>
      <c r="V150" s="2">
        <v>1</v>
      </c>
      <c r="W150" s="3"/>
      <c r="X150" t="s">
        <v>13</v>
      </c>
      <c r="Y150" s="2">
        <v>0.21276595744680851</v>
      </c>
      <c r="Z150" s="3"/>
      <c r="AA150" t="s">
        <v>320</v>
      </c>
      <c r="AB150" s="2">
        <v>0.21875</v>
      </c>
    </row>
    <row r="151" spans="1:28" x14ac:dyDescent="0.25">
      <c r="A151" t="s">
        <v>36</v>
      </c>
      <c r="B151" s="2">
        <v>0.1875</v>
      </c>
      <c r="C151" s="2">
        <v>0.21428571428571427</v>
      </c>
      <c r="D151" s="2">
        <v>0</v>
      </c>
      <c r="E151" s="3"/>
      <c r="F151" t="s">
        <v>273</v>
      </c>
      <c r="G151" s="2">
        <v>0.21052631578947367</v>
      </c>
      <c r="H151" s="2">
        <v>0.30952380952380953</v>
      </c>
      <c r="I151" s="2">
        <v>0</v>
      </c>
      <c r="J151" s="3"/>
      <c r="K151" t="s">
        <v>297</v>
      </c>
      <c r="L151" s="2">
        <v>0.22580645161290322</v>
      </c>
      <c r="M151" s="2">
        <v>0.28000000000000003</v>
      </c>
      <c r="N151" s="2">
        <v>0</v>
      </c>
      <c r="O151" s="3"/>
      <c r="P151" t="s">
        <v>125</v>
      </c>
      <c r="Q151" s="2">
        <v>0.26923076923076922</v>
      </c>
      <c r="R151" s="3"/>
      <c r="S151" t="s">
        <v>322</v>
      </c>
      <c r="T151" s="2">
        <v>0.25806451612903225</v>
      </c>
      <c r="U151" s="2">
        <v>0.27586206896551724</v>
      </c>
      <c r="V151" s="2">
        <v>0</v>
      </c>
      <c r="W151" s="3"/>
      <c r="X151" t="s">
        <v>49</v>
      </c>
      <c r="Y151" s="2">
        <v>0.21276595744680851</v>
      </c>
      <c r="Z151" s="3"/>
      <c r="AA151" t="s">
        <v>315</v>
      </c>
      <c r="AB151" s="2">
        <v>0.20535714285714285</v>
      </c>
    </row>
    <row r="152" spans="1:28" x14ac:dyDescent="0.25">
      <c r="A152" t="s">
        <v>54</v>
      </c>
      <c r="B152" s="2">
        <v>0.1875</v>
      </c>
      <c r="C152" s="2">
        <v>0.10714285714285714</v>
      </c>
      <c r="D152" s="2">
        <v>0</v>
      </c>
      <c r="E152" s="3"/>
      <c r="F152" t="s">
        <v>285</v>
      </c>
      <c r="G152" s="2">
        <v>0.21052631578947367</v>
      </c>
      <c r="H152" s="2">
        <v>0.19047619047619047</v>
      </c>
      <c r="I152" s="2">
        <v>0.26666666666666666</v>
      </c>
      <c r="J152" s="3"/>
      <c r="K152" t="s">
        <v>31</v>
      </c>
      <c r="L152" s="2">
        <v>0.22580645161290322</v>
      </c>
      <c r="M152" s="2">
        <v>0.24</v>
      </c>
      <c r="N152" s="2">
        <v>0.16666666666666666</v>
      </c>
      <c r="O152" s="3"/>
      <c r="P152" t="s">
        <v>12</v>
      </c>
      <c r="Q152" s="2">
        <v>0.23076923076923078</v>
      </c>
      <c r="R152" s="3"/>
      <c r="S152" t="s">
        <v>276</v>
      </c>
      <c r="T152" s="2">
        <v>0.25806451612903225</v>
      </c>
      <c r="U152" s="2">
        <v>0.27586206896551724</v>
      </c>
      <c r="V152" s="2">
        <v>0</v>
      </c>
      <c r="W152" s="3"/>
      <c r="X152" t="s">
        <v>285</v>
      </c>
      <c r="Y152" s="2">
        <v>0.21276595744680851</v>
      </c>
      <c r="Z152" s="3"/>
      <c r="AA152" t="s">
        <v>200</v>
      </c>
      <c r="AB152" s="2">
        <v>0.20535714285714285</v>
      </c>
    </row>
    <row r="153" spans="1:28" x14ac:dyDescent="0.25">
      <c r="A153" t="s">
        <v>48</v>
      </c>
      <c r="B153" s="2">
        <v>0.1875</v>
      </c>
      <c r="C153" s="2">
        <v>7.1428571428571425E-2</v>
      </c>
      <c r="D153" s="2">
        <v>0.25</v>
      </c>
      <c r="E153" s="3"/>
      <c r="F153" t="s">
        <v>122</v>
      </c>
      <c r="G153" s="2">
        <v>0.21052631578947367</v>
      </c>
      <c r="H153" s="2">
        <v>0.21428571428571427</v>
      </c>
      <c r="I153" s="2">
        <v>0.2</v>
      </c>
      <c r="J153" s="3"/>
      <c r="K153" t="s">
        <v>321</v>
      </c>
      <c r="L153" s="2">
        <v>0.22580645161290322</v>
      </c>
      <c r="M153" s="2">
        <v>0.28000000000000003</v>
      </c>
      <c r="N153" s="2">
        <v>0</v>
      </c>
      <c r="O153" s="3"/>
      <c r="P153" t="s">
        <v>281</v>
      </c>
      <c r="Q153" s="2">
        <v>0.23076923076923078</v>
      </c>
      <c r="R153" s="3"/>
      <c r="S153" t="s">
        <v>282</v>
      </c>
      <c r="T153" s="2">
        <v>0.25806451612903225</v>
      </c>
      <c r="U153" s="2">
        <v>0.2413793103448276</v>
      </c>
      <c r="V153" s="2">
        <v>0.5</v>
      </c>
      <c r="W153" s="3"/>
      <c r="X153" t="s">
        <v>116</v>
      </c>
      <c r="Y153" s="2">
        <v>0.21276595744680851</v>
      </c>
      <c r="Z153" s="3"/>
      <c r="AA153" t="s">
        <v>312</v>
      </c>
      <c r="AB153" s="2">
        <v>0.20089285714285715</v>
      </c>
    </row>
    <row r="154" spans="1:28" x14ac:dyDescent="0.25">
      <c r="A154" t="s">
        <v>113</v>
      </c>
      <c r="B154" s="2">
        <v>0.1875</v>
      </c>
      <c r="C154" s="2">
        <v>0.10714285714285714</v>
      </c>
      <c r="D154" s="2">
        <v>0</v>
      </c>
      <c r="E154" s="3"/>
      <c r="F154" t="s">
        <v>24</v>
      </c>
      <c r="G154" s="2">
        <v>0.19298245614035087</v>
      </c>
      <c r="H154" s="2">
        <v>0.19047619047619047</v>
      </c>
      <c r="I154" s="2">
        <v>0.2</v>
      </c>
      <c r="J154" s="3"/>
      <c r="K154" t="s">
        <v>298</v>
      </c>
      <c r="L154" s="2">
        <v>0.22580645161290322</v>
      </c>
      <c r="M154" s="2">
        <v>0.24</v>
      </c>
      <c r="N154" s="2">
        <v>0.16666666666666666</v>
      </c>
      <c r="O154" s="3"/>
      <c r="P154" t="s">
        <v>308</v>
      </c>
      <c r="Q154" s="2">
        <v>0.23076923076923078</v>
      </c>
      <c r="R154" s="3"/>
      <c r="S154" t="s">
        <v>200</v>
      </c>
      <c r="T154" s="2">
        <v>0.25806451612903225</v>
      </c>
      <c r="U154" s="2">
        <v>0.2413793103448276</v>
      </c>
      <c r="V154" s="2">
        <v>0.5</v>
      </c>
      <c r="W154" s="3"/>
      <c r="X154" t="s">
        <v>48</v>
      </c>
      <c r="Y154" s="2">
        <v>0.21276595744680851</v>
      </c>
      <c r="Z154" s="3"/>
      <c r="AA154" t="s">
        <v>304</v>
      </c>
      <c r="AB154" s="2">
        <v>0.20089285714285715</v>
      </c>
    </row>
    <row r="155" spans="1:28" x14ac:dyDescent="0.25">
      <c r="A155" t="s">
        <v>249</v>
      </c>
      <c r="B155" s="2">
        <v>0.1875</v>
      </c>
      <c r="C155" s="2">
        <v>0.17857142857142858</v>
      </c>
      <c r="D155" s="2">
        <v>0</v>
      </c>
      <c r="E155" s="3"/>
      <c r="F155" t="s">
        <v>182</v>
      </c>
      <c r="G155" s="2">
        <v>0.19298245614035087</v>
      </c>
      <c r="H155" s="2">
        <v>0.21428571428571427</v>
      </c>
      <c r="I155" s="2">
        <v>0.13333333333333333</v>
      </c>
      <c r="J155" s="3"/>
      <c r="K155" t="s">
        <v>286</v>
      </c>
      <c r="L155" s="2">
        <v>0.22580645161290322</v>
      </c>
      <c r="M155" s="2">
        <v>0.28000000000000003</v>
      </c>
      <c r="N155" s="2">
        <v>0</v>
      </c>
      <c r="O155" s="3"/>
      <c r="P155" t="s">
        <v>113</v>
      </c>
      <c r="Q155" s="2">
        <v>0.23076923076923078</v>
      </c>
      <c r="R155" s="3"/>
      <c r="S155" t="s">
        <v>213</v>
      </c>
      <c r="T155" s="2">
        <v>0.25806451612903225</v>
      </c>
      <c r="U155" s="2">
        <v>0.27586206896551724</v>
      </c>
      <c r="V155" s="2">
        <v>0</v>
      </c>
      <c r="W155" s="3"/>
      <c r="X155" t="s">
        <v>311</v>
      </c>
      <c r="Y155" s="2">
        <v>0.21276595744680851</v>
      </c>
      <c r="Z155" s="3"/>
      <c r="AA155" t="s">
        <v>22</v>
      </c>
      <c r="AB155" s="2">
        <v>0.20089285714285715</v>
      </c>
    </row>
    <row r="156" spans="1:28" x14ac:dyDescent="0.25">
      <c r="A156" t="s">
        <v>58</v>
      </c>
      <c r="B156" s="2">
        <v>0.1875</v>
      </c>
      <c r="C156" s="2">
        <v>0.10714285714285714</v>
      </c>
      <c r="D156" s="2">
        <v>0.25</v>
      </c>
      <c r="E156" s="3"/>
      <c r="F156" t="s">
        <v>25</v>
      </c>
      <c r="G156" s="2">
        <v>0.17543859649122806</v>
      </c>
      <c r="H156" s="2">
        <v>0.14285714285714285</v>
      </c>
      <c r="I156" s="2">
        <v>0.26666666666666666</v>
      </c>
      <c r="J156" s="3"/>
      <c r="K156" t="s">
        <v>307</v>
      </c>
      <c r="L156" s="2">
        <v>0.22580645161290322</v>
      </c>
      <c r="M156" s="2">
        <v>0.28000000000000003</v>
      </c>
      <c r="N156" s="2">
        <v>0</v>
      </c>
      <c r="O156" s="3"/>
      <c r="P156" t="s">
        <v>268</v>
      </c>
      <c r="Q156" s="2">
        <v>0.23076923076923078</v>
      </c>
      <c r="R156" s="3"/>
      <c r="S156" t="s">
        <v>239</v>
      </c>
      <c r="T156" s="2">
        <v>0.25806451612903225</v>
      </c>
      <c r="U156" s="2">
        <v>0.27586206896551724</v>
      </c>
      <c r="V156" s="2">
        <v>0</v>
      </c>
      <c r="W156" s="3"/>
      <c r="X156" t="s">
        <v>16</v>
      </c>
      <c r="Y156" s="2">
        <v>0.21276595744680851</v>
      </c>
      <c r="Z156" s="3"/>
      <c r="AA156" t="s">
        <v>313</v>
      </c>
      <c r="AB156" s="2">
        <v>0.20089285714285715</v>
      </c>
    </row>
    <row r="157" spans="1:28" x14ac:dyDescent="0.25">
      <c r="A157" t="s">
        <v>200</v>
      </c>
      <c r="B157" s="2">
        <v>0.1875</v>
      </c>
      <c r="C157" s="2">
        <v>0.14285714285714285</v>
      </c>
      <c r="D157" s="2">
        <v>0</v>
      </c>
      <c r="E157" s="3"/>
      <c r="F157" t="s">
        <v>12</v>
      </c>
      <c r="G157" s="2">
        <v>0.17543859649122806</v>
      </c>
      <c r="H157" s="2">
        <v>0.16666666666666666</v>
      </c>
      <c r="I157" s="2">
        <v>0.26666666666666666</v>
      </c>
      <c r="J157" s="3"/>
      <c r="K157" t="s">
        <v>266</v>
      </c>
      <c r="L157" s="2">
        <v>0.22580645161290322</v>
      </c>
      <c r="M157" s="2">
        <v>0.24</v>
      </c>
      <c r="N157" s="2">
        <v>0.16666666666666666</v>
      </c>
      <c r="O157" s="3"/>
      <c r="P157" t="s">
        <v>314</v>
      </c>
      <c r="Q157" s="2">
        <v>0.23076923076923078</v>
      </c>
      <c r="R157" s="3"/>
      <c r="S157" t="s">
        <v>245</v>
      </c>
      <c r="T157" s="2">
        <v>0.25806451612903225</v>
      </c>
      <c r="U157" s="2">
        <v>0.27586206896551724</v>
      </c>
      <c r="V157" s="2">
        <v>0</v>
      </c>
      <c r="W157" s="3"/>
      <c r="X157" t="s">
        <v>272</v>
      </c>
      <c r="Y157" s="2">
        <v>0.21276595744680851</v>
      </c>
      <c r="Z157" s="3"/>
      <c r="AA157" t="s">
        <v>41</v>
      </c>
      <c r="AB157" s="2">
        <v>0.19642857142857142</v>
      </c>
    </row>
    <row r="158" spans="1:28" x14ac:dyDescent="0.25">
      <c r="A158" t="s">
        <v>80</v>
      </c>
      <c r="B158" s="2">
        <v>0.15625</v>
      </c>
      <c r="C158" s="2">
        <v>0.10714285714285714</v>
      </c>
      <c r="D158" s="2">
        <v>0</v>
      </c>
      <c r="E158" s="3"/>
      <c r="F158" t="s">
        <v>80</v>
      </c>
      <c r="G158" s="2">
        <v>0.17543859649122806</v>
      </c>
      <c r="H158" s="2">
        <v>0.19047619047619047</v>
      </c>
      <c r="I158" s="2">
        <v>0.13333333333333333</v>
      </c>
      <c r="J158" s="3"/>
      <c r="K158" t="s">
        <v>277</v>
      </c>
      <c r="L158" s="2">
        <v>0.19354838709677419</v>
      </c>
      <c r="M158" s="2">
        <v>0.2</v>
      </c>
      <c r="N158" s="2">
        <v>0.16666666666666666</v>
      </c>
      <c r="O158" s="3"/>
      <c r="P158" t="s">
        <v>25</v>
      </c>
      <c r="Q158" s="2">
        <v>0.19230769230769232</v>
      </c>
      <c r="R158" s="3"/>
      <c r="S158" t="s">
        <v>304</v>
      </c>
      <c r="T158" s="2">
        <v>0.22580645161290322</v>
      </c>
      <c r="U158" s="2">
        <v>0.2413793103448276</v>
      </c>
      <c r="V158" s="2">
        <v>0</v>
      </c>
      <c r="W158" s="3"/>
      <c r="X158" t="s">
        <v>268</v>
      </c>
      <c r="Y158" s="2">
        <v>0.21276595744680851</v>
      </c>
      <c r="Z158" s="3"/>
      <c r="AA158" t="s">
        <v>16</v>
      </c>
      <c r="AB158" s="2">
        <v>0.19196428571428573</v>
      </c>
    </row>
    <row r="159" spans="1:28" x14ac:dyDescent="0.25">
      <c r="A159" t="s">
        <v>112</v>
      </c>
      <c r="B159" s="2">
        <v>0.15625</v>
      </c>
      <c r="C159" s="2">
        <v>0.10714285714285714</v>
      </c>
      <c r="D159" s="2">
        <v>0.25</v>
      </c>
      <c r="E159" s="3"/>
      <c r="F159" t="s">
        <v>328</v>
      </c>
      <c r="G159" s="2">
        <v>0.17543859649122806</v>
      </c>
      <c r="H159" s="2">
        <v>0.19047619047619047</v>
      </c>
      <c r="I159" s="2">
        <v>0.2</v>
      </c>
      <c r="J159" s="3"/>
      <c r="K159" t="s">
        <v>244</v>
      </c>
      <c r="L159" s="2">
        <v>0.19354838709677419</v>
      </c>
      <c r="M159" s="2">
        <v>0.24</v>
      </c>
      <c r="N159" s="2">
        <v>0</v>
      </c>
      <c r="O159" s="3"/>
      <c r="P159" t="s">
        <v>17</v>
      </c>
      <c r="Q159" s="2">
        <v>0.19230769230769232</v>
      </c>
      <c r="R159" s="3"/>
      <c r="S159" t="s">
        <v>298</v>
      </c>
      <c r="T159" s="2">
        <v>0.22580645161290322</v>
      </c>
      <c r="U159" s="2">
        <v>0.2413793103448276</v>
      </c>
      <c r="V159" s="2">
        <v>0</v>
      </c>
      <c r="W159" s="3"/>
      <c r="X159" t="s">
        <v>273</v>
      </c>
      <c r="Y159" s="2">
        <v>0.19148936170212766</v>
      </c>
      <c r="Z159" s="3"/>
      <c r="AA159" t="s">
        <v>310</v>
      </c>
      <c r="AB159" s="2">
        <v>0.19196428571428573</v>
      </c>
    </row>
    <row r="160" spans="1:28" x14ac:dyDescent="0.25">
      <c r="A160" t="s">
        <v>65</v>
      </c>
      <c r="B160" s="2">
        <v>0.15625</v>
      </c>
      <c r="C160" s="2">
        <v>0.14285714285714285</v>
      </c>
      <c r="D160" s="2">
        <v>0</v>
      </c>
      <c r="E160" s="3"/>
      <c r="F160" t="s">
        <v>276</v>
      </c>
      <c r="G160" s="2">
        <v>0.17543859649122806</v>
      </c>
      <c r="H160" s="2">
        <v>0.19047619047619047</v>
      </c>
      <c r="I160" s="2">
        <v>0.2</v>
      </c>
      <c r="J160" s="3"/>
      <c r="K160" t="s">
        <v>81</v>
      </c>
      <c r="L160" s="2">
        <v>0.19354838709677419</v>
      </c>
      <c r="M160" s="2">
        <v>0.24</v>
      </c>
      <c r="N160" s="2">
        <v>0</v>
      </c>
      <c r="O160" s="3"/>
      <c r="P160" t="s">
        <v>292</v>
      </c>
      <c r="Q160" s="2">
        <v>0.19230769230769232</v>
      </c>
      <c r="R160" s="3"/>
      <c r="S160" t="s">
        <v>311</v>
      </c>
      <c r="T160" s="2">
        <v>0.22580645161290322</v>
      </c>
      <c r="U160" s="2">
        <v>0.2413793103448276</v>
      </c>
      <c r="V160" s="2">
        <v>0</v>
      </c>
      <c r="W160" s="3"/>
      <c r="X160" t="s">
        <v>80</v>
      </c>
      <c r="Y160" s="2">
        <v>0.19148936170212766</v>
      </c>
      <c r="Z160" s="3"/>
      <c r="AA160" t="s">
        <v>309</v>
      </c>
      <c r="AB160" s="2">
        <v>0.1875</v>
      </c>
    </row>
    <row r="161" spans="1:28" x14ac:dyDescent="0.25">
      <c r="A161" t="s">
        <v>45</v>
      </c>
      <c r="B161" s="2">
        <v>0.15625</v>
      </c>
      <c r="C161" s="2">
        <v>7.1428571428571425E-2</v>
      </c>
      <c r="D161" s="2">
        <v>0</v>
      </c>
      <c r="E161" s="3"/>
      <c r="F161" t="s">
        <v>274</v>
      </c>
      <c r="G161" s="2">
        <v>0.17543859649122806</v>
      </c>
      <c r="H161" s="2">
        <v>0.23809523809523808</v>
      </c>
      <c r="I161" s="2">
        <v>6.6666666666666666E-2</v>
      </c>
      <c r="J161" s="3"/>
      <c r="K161" t="s">
        <v>318</v>
      </c>
      <c r="L161" s="2">
        <v>0.19354838709677419</v>
      </c>
      <c r="M161" s="2">
        <v>0.24</v>
      </c>
      <c r="N161" s="2">
        <v>0</v>
      </c>
      <c r="O161" s="3"/>
      <c r="P161" t="s">
        <v>232</v>
      </c>
      <c r="Q161" s="2">
        <v>0.19230769230769232</v>
      </c>
      <c r="R161" s="3"/>
      <c r="S161" t="s">
        <v>258</v>
      </c>
      <c r="T161" s="2">
        <v>0.22580645161290322</v>
      </c>
      <c r="U161" s="2">
        <v>0.17241379310344829</v>
      </c>
      <c r="V161" s="2">
        <v>1</v>
      </c>
      <c r="W161" s="3"/>
      <c r="X161" t="s">
        <v>33</v>
      </c>
      <c r="Y161" s="2">
        <v>0.19148936170212766</v>
      </c>
      <c r="Z161" s="3"/>
      <c r="AA161" t="s">
        <v>113</v>
      </c>
      <c r="AB161" s="2">
        <v>0.18303571428571427</v>
      </c>
    </row>
    <row r="162" spans="1:28" x14ac:dyDescent="0.25">
      <c r="A162" t="s">
        <v>111</v>
      </c>
      <c r="B162" s="2">
        <v>0.15625</v>
      </c>
      <c r="C162" s="2">
        <v>0.17857142857142858</v>
      </c>
      <c r="D162" s="2">
        <v>0</v>
      </c>
      <c r="E162" s="3"/>
      <c r="F162" t="s">
        <v>200</v>
      </c>
      <c r="G162" s="2">
        <v>0.17543859649122806</v>
      </c>
      <c r="H162" s="2">
        <v>0.21428571428571427</v>
      </c>
      <c r="I162" s="2">
        <v>0.13333333333333333</v>
      </c>
      <c r="J162" s="3"/>
      <c r="K162" t="s">
        <v>21</v>
      </c>
      <c r="L162" s="2">
        <v>0.19354838709677419</v>
      </c>
      <c r="M162" s="2">
        <v>0.24</v>
      </c>
      <c r="N162" s="2">
        <v>0</v>
      </c>
      <c r="O162" s="3"/>
      <c r="P162" t="s">
        <v>289</v>
      </c>
      <c r="Q162" s="2">
        <v>0.19230769230769232</v>
      </c>
      <c r="R162" s="3"/>
      <c r="S162" t="s">
        <v>41</v>
      </c>
      <c r="T162" s="2">
        <v>0.19354838709677419</v>
      </c>
      <c r="U162" s="2">
        <v>0.17241379310344829</v>
      </c>
      <c r="V162" s="2">
        <v>0.5</v>
      </c>
      <c r="W162" s="3"/>
      <c r="X162" t="s">
        <v>316</v>
      </c>
      <c r="Y162" s="2">
        <v>0.19148936170212766</v>
      </c>
      <c r="Z162" s="3"/>
      <c r="AA162" t="s">
        <v>307</v>
      </c>
      <c r="AB162" s="2">
        <v>0.17857142857142858</v>
      </c>
    </row>
    <row r="163" spans="1:28" x14ac:dyDescent="0.25">
      <c r="A163" t="s">
        <v>268</v>
      </c>
      <c r="B163" s="2">
        <v>0.15625</v>
      </c>
      <c r="C163" s="2">
        <v>0.25</v>
      </c>
      <c r="D163" s="2">
        <v>0</v>
      </c>
      <c r="E163" s="3"/>
      <c r="F163" t="s">
        <v>317</v>
      </c>
      <c r="G163" s="2">
        <v>0.15789473684210525</v>
      </c>
      <c r="H163" s="2">
        <v>0.19047619047619047</v>
      </c>
      <c r="I163" s="2">
        <v>0.13333333333333333</v>
      </c>
      <c r="J163" s="3"/>
      <c r="K163" t="s">
        <v>111</v>
      </c>
      <c r="L163" s="2">
        <v>0.19354838709677419</v>
      </c>
      <c r="M163" s="2">
        <v>0.24</v>
      </c>
      <c r="N163" s="2">
        <v>0</v>
      </c>
      <c r="O163" s="3"/>
      <c r="P163" t="s">
        <v>298</v>
      </c>
      <c r="Q163" s="2">
        <v>0.19230769230769232</v>
      </c>
      <c r="R163" s="3"/>
      <c r="S163" t="s">
        <v>277</v>
      </c>
      <c r="T163" s="2">
        <v>0.19354838709677419</v>
      </c>
      <c r="U163" s="2">
        <v>0.20689655172413793</v>
      </c>
      <c r="V163" s="2">
        <v>0</v>
      </c>
      <c r="W163" s="3"/>
      <c r="X163" t="s">
        <v>20</v>
      </c>
      <c r="Y163" s="2">
        <v>0.1702127659574468</v>
      </c>
      <c r="Z163" s="3"/>
      <c r="AA163" t="s">
        <v>248</v>
      </c>
      <c r="AB163" s="2">
        <v>0.17410714285714285</v>
      </c>
    </row>
    <row r="164" spans="1:28" x14ac:dyDescent="0.25">
      <c r="A164" t="s">
        <v>47</v>
      </c>
      <c r="B164" s="2">
        <v>0.15625</v>
      </c>
      <c r="C164" s="2">
        <v>7.1428571428571425E-2</v>
      </c>
      <c r="D164" s="2">
        <v>0.25</v>
      </c>
      <c r="E164" s="3"/>
      <c r="F164" t="s">
        <v>321</v>
      </c>
      <c r="G164" s="2">
        <v>0.15789473684210525</v>
      </c>
      <c r="H164" s="2">
        <v>0.19047619047619047</v>
      </c>
      <c r="I164" s="2">
        <v>6.6666666666666666E-2</v>
      </c>
      <c r="J164" s="3"/>
      <c r="K164" t="s">
        <v>275</v>
      </c>
      <c r="L164" s="2">
        <v>0.19354838709677419</v>
      </c>
      <c r="M164" s="2">
        <v>0.2</v>
      </c>
      <c r="N164" s="2">
        <v>0.16666666666666666</v>
      </c>
      <c r="O164" s="3"/>
      <c r="P164" t="s">
        <v>180</v>
      </c>
      <c r="Q164" s="2">
        <v>0.19230769230769232</v>
      </c>
      <c r="R164" s="3"/>
      <c r="S164" t="s">
        <v>316</v>
      </c>
      <c r="T164" s="2">
        <v>0.19354838709677419</v>
      </c>
      <c r="U164" s="2">
        <v>0.17241379310344829</v>
      </c>
      <c r="V164" s="2">
        <v>0.5</v>
      </c>
      <c r="W164" s="3"/>
      <c r="X164" t="s">
        <v>97</v>
      </c>
      <c r="Y164" s="2">
        <v>0.1702127659574468</v>
      </c>
      <c r="Z164" s="3"/>
      <c r="AA164" t="s">
        <v>289</v>
      </c>
      <c r="AB164" s="2">
        <v>0.16964285714285715</v>
      </c>
    </row>
    <row r="165" spans="1:28" x14ac:dyDescent="0.25">
      <c r="A165" t="s">
        <v>62</v>
      </c>
      <c r="B165" s="2">
        <v>0.125</v>
      </c>
      <c r="C165" s="2">
        <v>0.10714285714285714</v>
      </c>
      <c r="D165" s="2">
        <v>0</v>
      </c>
      <c r="E165" s="3"/>
      <c r="F165" t="s">
        <v>253</v>
      </c>
      <c r="G165" s="2">
        <v>0.15789473684210525</v>
      </c>
      <c r="H165" s="2">
        <v>0.14285714285714285</v>
      </c>
      <c r="I165" s="2">
        <v>0.2</v>
      </c>
      <c r="J165" s="3"/>
      <c r="K165" t="s">
        <v>12</v>
      </c>
      <c r="L165" s="2">
        <v>0.16129032258064516</v>
      </c>
      <c r="M165" s="2">
        <v>0.2</v>
      </c>
      <c r="N165" s="2">
        <v>0</v>
      </c>
      <c r="O165" s="3"/>
      <c r="P165" t="s">
        <v>290</v>
      </c>
      <c r="Q165" s="2">
        <v>0.19230769230769232</v>
      </c>
      <c r="R165" s="3"/>
      <c r="S165" t="s">
        <v>275</v>
      </c>
      <c r="T165" s="2">
        <v>0.19354838709677419</v>
      </c>
      <c r="U165" s="2">
        <v>0.20689655172413793</v>
      </c>
      <c r="V165" s="2">
        <v>0</v>
      </c>
      <c r="W165" s="3"/>
      <c r="X165" t="s">
        <v>66</v>
      </c>
      <c r="Y165" s="2">
        <v>0.1702127659574468</v>
      </c>
      <c r="Z165" s="3"/>
      <c r="AA165" t="s">
        <v>298</v>
      </c>
      <c r="AB165" s="2">
        <v>0.16964285714285715</v>
      </c>
    </row>
    <row r="166" spans="1:28" x14ac:dyDescent="0.25">
      <c r="A166" t="s">
        <v>59</v>
      </c>
      <c r="B166" s="2">
        <v>0.125</v>
      </c>
      <c r="C166" s="2">
        <v>7.1428571428571425E-2</v>
      </c>
      <c r="D166" s="2">
        <v>0</v>
      </c>
      <c r="E166" s="3"/>
      <c r="F166" t="s">
        <v>113</v>
      </c>
      <c r="G166" s="2">
        <v>0.15789473684210525</v>
      </c>
      <c r="H166" s="2">
        <v>0.21428571428571427</v>
      </c>
      <c r="I166" s="2">
        <v>0</v>
      </c>
      <c r="J166" s="3"/>
      <c r="K166" t="s">
        <v>288</v>
      </c>
      <c r="L166" s="2">
        <v>0.16129032258064516</v>
      </c>
      <c r="M166" s="2">
        <v>0.2</v>
      </c>
      <c r="N166" s="2">
        <v>0</v>
      </c>
      <c r="O166" s="3"/>
      <c r="P166" t="s">
        <v>323</v>
      </c>
      <c r="Q166" s="2">
        <v>0.19230769230769232</v>
      </c>
      <c r="R166" s="3"/>
      <c r="S166" t="s">
        <v>250</v>
      </c>
      <c r="T166" s="2">
        <v>0.19354838709677419</v>
      </c>
      <c r="U166" s="2">
        <v>0.20689655172413793</v>
      </c>
      <c r="V166" s="2">
        <v>0</v>
      </c>
      <c r="W166" s="3"/>
      <c r="X166" t="s">
        <v>43</v>
      </c>
      <c r="Y166" s="2">
        <v>0.1702127659574468</v>
      </c>
      <c r="Z166" s="3"/>
      <c r="AA166" t="s">
        <v>305</v>
      </c>
      <c r="AB166" s="2">
        <v>0.16964285714285715</v>
      </c>
    </row>
    <row r="167" spans="1:28" x14ac:dyDescent="0.25">
      <c r="A167" t="s">
        <v>77</v>
      </c>
      <c r="B167" s="2">
        <v>0.125</v>
      </c>
      <c r="C167" s="2">
        <v>7.1428571428571425E-2</v>
      </c>
      <c r="D167" s="2">
        <v>0</v>
      </c>
      <c r="E167" s="3"/>
      <c r="F167" t="s">
        <v>302</v>
      </c>
      <c r="G167" s="2">
        <v>0.15789473684210525</v>
      </c>
      <c r="H167" s="2">
        <v>0.19047619047619047</v>
      </c>
      <c r="I167" s="2">
        <v>6.6666666666666666E-2</v>
      </c>
      <c r="J167" s="3"/>
      <c r="K167" t="s">
        <v>292</v>
      </c>
      <c r="L167" s="2">
        <v>0.16129032258064516</v>
      </c>
      <c r="M167" s="2">
        <v>0.08</v>
      </c>
      <c r="N167" s="2">
        <v>0.5</v>
      </c>
      <c r="O167" s="3"/>
      <c r="P167" t="s">
        <v>65</v>
      </c>
      <c r="Q167" s="2">
        <v>0.19230769230769232</v>
      </c>
      <c r="R167" s="3"/>
      <c r="S167" t="s">
        <v>332</v>
      </c>
      <c r="T167" s="2">
        <v>0.19354838709677419</v>
      </c>
      <c r="U167" s="2">
        <v>0.20689655172413793</v>
      </c>
      <c r="V167" s="2">
        <v>0</v>
      </c>
      <c r="W167" s="3"/>
      <c r="X167" t="s">
        <v>321</v>
      </c>
      <c r="Y167" s="2">
        <v>0.14893617021276595</v>
      </c>
      <c r="Z167" s="3"/>
      <c r="AA167" t="s">
        <v>276</v>
      </c>
      <c r="AB167" s="2">
        <v>0.16964285714285715</v>
      </c>
    </row>
    <row r="168" spans="1:28" x14ac:dyDescent="0.25">
      <c r="A168" t="s">
        <v>63</v>
      </c>
      <c r="B168" s="2">
        <v>0.125</v>
      </c>
      <c r="C168" s="2">
        <v>7.1428571428571425E-2</v>
      </c>
      <c r="D168" s="2">
        <v>0</v>
      </c>
      <c r="E168" s="3"/>
      <c r="F168" t="s">
        <v>66</v>
      </c>
      <c r="G168" s="2">
        <v>0.14035087719298245</v>
      </c>
      <c r="H168" s="2">
        <v>0.14285714285714285</v>
      </c>
      <c r="I168" s="2">
        <v>0.13333333333333333</v>
      </c>
      <c r="J168" s="3"/>
      <c r="K168" t="s">
        <v>28</v>
      </c>
      <c r="L168" s="2">
        <v>0.16129032258064516</v>
      </c>
      <c r="M168" s="2">
        <v>0.2</v>
      </c>
      <c r="N168" s="2">
        <v>0</v>
      </c>
      <c r="O168" s="3"/>
      <c r="P168" t="s">
        <v>66</v>
      </c>
      <c r="Q168" s="2">
        <v>0.19230769230769232</v>
      </c>
      <c r="R168" s="3"/>
      <c r="S168" t="s">
        <v>227</v>
      </c>
      <c r="T168" s="2">
        <v>0.19354838709677419</v>
      </c>
      <c r="U168" s="2">
        <v>0.20689655172413793</v>
      </c>
      <c r="V168" s="2">
        <v>0</v>
      </c>
      <c r="W168" s="3"/>
      <c r="X168" t="s">
        <v>65</v>
      </c>
      <c r="Y168" s="2">
        <v>0.14893617021276595</v>
      </c>
      <c r="Z168" s="3"/>
      <c r="AA168" t="s">
        <v>10</v>
      </c>
      <c r="AB168" s="2">
        <v>0.16964285714285715</v>
      </c>
    </row>
    <row r="169" spans="1:28" x14ac:dyDescent="0.25">
      <c r="A169" t="s">
        <v>50</v>
      </c>
      <c r="B169" s="2">
        <v>0.125</v>
      </c>
      <c r="C169" s="2">
        <v>7.1428571428571425E-2</v>
      </c>
      <c r="D169" s="2">
        <v>0</v>
      </c>
      <c r="E169" s="3"/>
      <c r="F169" t="s">
        <v>98</v>
      </c>
      <c r="G169" s="2">
        <v>0.14035087719298245</v>
      </c>
      <c r="H169" s="2">
        <v>0.14285714285714285</v>
      </c>
      <c r="I169" s="2">
        <v>0.13333333333333333</v>
      </c>
      <c r="J169" s="3"/>
      <c r="K169" t="s">
        <v>220</v>
      </c>
      <c r="L169" s="2">
        <v>0.16129032258064516</v>
      </c>
      <c r="M169" s="2">
        <v>0.2</v>
      </c>
      <c r="N169" s="2">
        <v>0</v>
      </c>
      <c r="O169" s="3"/>
      <c r="P169" t="s">
        <v>33</v>
      </c>
      <c r="Q169" s="2">
        <v>0.19230769230769232</v>
      </c>
      <c r="R169" s="3"/>
      <c r="S169" t="s">
        <v>221</v>
      </c>
      <c r="T169" s="2">
        <v>0.16129032258064516</v>
      </c>
      <c r="U169" s="2">
        <v>0.13793103448275862</v>
      </c>
      <c r="V169" s="2">
        <v>0.5</v>
      </c>
      <c r="W169" s="3"/>
      <c r="X169" t="s">
        <v>283</v>
      </c>
      <c r="Y169" s="2">
        <v>0.14893617021276595</v>
      </c>
      <c r="Z169" s="3"/>
      <c r="AA169" t="s">
        <v>66</v>
      </c>
      <c r="AB169" s="2">
        <v>0.16517857142857142</v>
      </c>
    </row>
    <row r="170" spans="1:28" x14ac:dyDescent="0.25">
      <c r="A170" t="s">
        <v>248</v>
      </c>
      <c r="B170" s="2">
        <v>0.125</v>
      </c>
      <c r="C170" s="2">
        <v>7.1428571428571425E-2</v>
      </c>
      <c r="D170" s="2">
        <v>0</v>
      </c>
      <c r="E170" s="3"/>
      <c r="F170" t="s">
        <v>282</v>
      </c>
      <c r="G170" s="2">
        <v>0.14035087719298245</v>
      </c>
      <c r="H170" s="2">
        <v>0.14285714285714285</v>
      </c>
      <c r="I170" s="2">
        <v>0.2</v>
      </c>
      <c r="J170" s="3"/>
      <c r="K170" t="s">
        <v>290</v>
      </c>
      <c r="L170" s="2">
        <v>0.16129032258064516</v>
      </c>
      <c r="M170" s="2">
        <v>0.16</v>
      </c>
      <c r="N170" s="2">
        <v>0.16666666666666666</v>
      </c>
      <c r="O170" s="3"/>
      <c r="P170" t="s">
        <v>316</v>
      </c>
      <c r="Q170" s="2">
        <v>0.19230769230769232</v>
      </c>
      <c r="R170" s="3"/>
      <c r="S170" t="s">
        <v>243</v>
      </c>
      <c r="T170" s="2">
        <v>0.16129032258064516</v>
      </c>
      <c r="U170" s="2">
        <v>0.13793103448275862</v>
      </c>
      <c r="V170" s="2">
        <v>0.5</v>
      </c>
      <c r="W170" s="3"/>
      <c r="X170" t="s">
        <v>94</v>
      </c>
      <c r="Y170" s="2">
        <v>0.14893617021276595</v>
      </c>
      <c r="Z170" s="3"/>
      <c r="AA170" t="s">
        <v>272</v>
      </c>
      <c r="AB170" s="2">
        <v>0.16517857142857142</v>
      </c>
    </row>
    <row r="171" spans="1:28" x14ac:dyDescent="0.25">
      <c r="A171" t="s">
        <v>331</v>
      </c>
      <c r="B171" s="2">
        <v>0.125</v>
      </c>
      <c r="C171" s="2">
        <v>3.5714285714285712E-2</v>
      </c>
      <c r="D171" s="2">
        <v>0.25</v>
      </c>
      <c r="E171" s="3"/>
      <c r="F171" t="s">
        <v>299</v>
      </c>
      <c r="G171" s="2">
        <v>0.14035087719298245</v>
      </c>
      <c r="H171" s="2">
        <v>0.16666666666666666</v>
      </c>
      <c r="I171" s="2">
        <v>6.6666666666666666E-2</v>
      </c>
      <c r="J171" s="3"/>
      <c r="K171" t="s">
        <v>276</v>
      </c>
      <c r="L171" s="2">
        <v>0.16129032258064516</v>
      </c>
      <c r="M171" s="2">
        <v>0.2</v>
      </c>
      <c r="N171" s="2">
        <v>0</v>
      </c>
      <c r="O171" s="3"/>
      <c r="P171" t="s">
        <v>311</v>
      </c>
      <c r="Q171" s="2">
        <v>0.19230769230769232</v>
      </c>
      <c r="R171" s="3"/>
      <c r="S171" t="s">
        <v>28</v>
      </c>
      <c r="T171" s="2">
        <v>0.16129032258064516</v>
      </c>
      <c r="U171" s="2">
        <v>0.13793103448275862</v>
      </c>
      <c r="V171" s="2">
        <v>0.5</v>
      </c>
      <c r="W171" s="3"/>
      <c r="X171" t="s">
        <v>109</v>
      </c>
      <c r="Y171" s="2">
        <v>0.14893617021276595</v>
      </c>
      <c r="Z171" s="3"/>
      <c r="AA171" t="s">
        <v>11</v>
      </c>
      <c r="AB171" s="2">
        <v>0.16071428571428573</v>
      </c>
    </row>
    <row r="172" spans="1:28" x14ac:dyDescent="0.25">
      <c r="A172" t="s">
        <v>60</v>
      </c>
      <c r="B172" s="2">
        <v>0.125</v>
      </c>
      <c r="C172" s="2">
        <v>7.1428571428571425E-2</v>
      </c>
      <c r="D172" s="2">
        <v>0</v>
      </c>
      <c r="E172" s="3"/>
      <c r="F172" t="s">
        <v>307</v>
      </c>
      <c r="G172" s="2">
        <v>0.14035087719298245</v>
      </c>
      <c r="H172" s="2">
        <v>0.14285714285714285</v>
      </c>
      <c r="I172" s="2">
        <v>0.13333333333333333</v>
      </c>
      <c r="J172" s="3"/>
      <c r="K172" t="s">
        <v>251</v>
      </c>
      <c r="L172" s="2">
        <v>0.16129032258064516</v>
      </c>
      <c r="M172" s="2">
        <v>0.12</v>
      </c>
      <c r="N172" s="2">
        <v>0.33333333333333331</v>
      </c>
      <c r="O172" s="3"/>
      <c r="P172" t="s">
        <v>315</v>
      </c>
      <c r="Q172" s="2">
        <v>0.19230769230769232</v>
      </c>
      <c r="R172" s="3"/>
      <c r="S172" t="s">
        <v>247</v>
      </c>
      <c r="T172" s="2">
        <v>0.16129032258064516</v>
      </c>
      <c r="U172" s="2">
        <v>0.17241379310344829</v>
      </c>
      <c r="V172" s="2">
        <v>0</v>
      </c>
      <c r="W172" s="3"/>
      <c r="X172" t="s">
        <v>58</v>
      </c>
      <c r="Y172" s="2">
        <v>0.14893617021276595</v>
      </c>
      <c r="Z172" s="3"/>
      <c r="AA172" t="s">
        <v>38</v>
      </c>
      <c r="AB172" s="2">
        <v>0.15625</v>
      </c>
    </row>
    <row r="173" spans="1:28" x14ac:dyDescent="0.25">
      <c r="A173" t="s">
        <v>297</v>
      </c>
      <c r="B173" s="2">
        <v>9.375E-2</v>
      </c>
      <c r="C173" s="2">
        <v>0</v>
      </c>
      <c r="D173" s="2">
        <v>0.5</v>
      </c>
      <c r="E173" s="3"/>
      <c r="F173" t="s">
        <v>241</v>
      </c>
      <c r="G173" s="2">
        <v>0.14035087719298245</v>
      </c>
      <c r="H173" s="2">
        <v>0.16666666666666666</v>
      </c>
      <c r="I173" s="2">
        <v>0.13333333333333333</v>
      </c>
      <c r="J173" s="3"/>
      <c r="K173" t="s">
        <v>66</v>
      </c>
      <c r="L173" s="2">
        <v>0.16129032258064516</v>
      </c>
      <c r="M173" s="2">
        <v>0.2</v>
      </c>
      <c r="N173" s="2">
        <v>0</v>
      </c>
      <c r="O173" s="3"/>
      <c r="P173" t="s">
        <v>255</v>
      </c>
      <c r="Q173" s="2">
        <v>0.19230769230769232</v>
      </c>
      <c r="R173" s="3"/>
      <c r="S173" t="s">
        <v>281</v>
      </c>
      <c r="T173" s="2">
        <v>0.16129032258064516</v>
      </c>
      <c r="U173" s="2">
        <v>0.17241379310344829</v>
      </c>
      <c r="V173" s="2">
        <v>0</v>
      </c>
      <c r="W173" s="3"/>
      <c r="X173" t="s">
        <v>200</v>
      </c>
      <c r="Y173" s="2">
        <v>0.14893617021276595</v>
      </c>
      <c r="Z173" s="3"/>
      <c r="AA173" t="s">
        <v>112</v>
      </c>
      <c r="AB173" s="2">
        <v>0.15178571428571427</v>
      </c>
    </row>
    <row r="174" spans="1:28" x14ac:dyDescent="0.25">
      <c r="A174" t="s">
        <v>52</v>
      </c>
      <c r="B174" s="2">
        <v>9.375E-2</v>
      </c>
      <c r="C174" s="2">
        <v>0.14285714285714285</v>
      </c>
      <c r="D174" s="2">
        <v>0</v>
      </c>
      <c r="E174" s="3"/>
      <c r="F174" t="s">
        <v>58</v>
      </c>
      <c r="G174" s="2">
        <v>0.14035087719298245</v>
      </c>
      <c r="H174" s="2">
        <v>0.11904761904761904</v>
      </c>
      <c r="I174" s="2">
        <v>0.2</v>
      </c>
      <c r="J174" s="3"/>
      <c r="K174" t="s">
        <v>274</v>
      </c>
      <c r="L174" s="2">
        <v>0.16129032258064516</v>
      </c>
      <c r="M174" s="2">
        <v>0.2</v>
      </c>
      <c r="N174" s="2">
        <v>0</v>
      </c>
      <c r="O174" s="3"/>
      <c r="P174" t="s">
        <v>29</v>
      </c>
      <c r="Q174" s="2">
        <v>0.19230769230769232</v>
      </c>
      <c r="R174" s="3"/>
      <c r="S174" t="s">
        <v>318</v>
      </c>
      <c r="T174" s="2">
        <v>0.16129032258064516</v>
      </c>
      <c r="U174" s="2">
        <v>0.13793103448275862</v>
      </c>
      <c r="V174" s="2">
        <v>0.5</v>
      </c>
      <c r="W174" s="3"/>
      <c r="X174" t="s">
        <v>327</v>
      </c>
      <c r="Y174" s="2">
        <v>0.14893617021276595</v>
      </c>
      <c r="Z174" s="3"/>
      <c r="AA174" t="s">
        <v>9</v>
      </c>
      <c r="AB174" s="2">
        <v>0.15178571428571427</v>
      </c>
    </row>
    <row r="175" spans="1:28" x14ac:dyDescent="0.25">
      <c r="A175" t="s">
        <v>53</v>
      </c>
      <c r="B175" s="2">
        <v>9.375E-2</v>
      </c>
      <c r="C175" s="2">
        <v>7.1428571428571425E-2</v>
      </c>
      <c r="D175" s="2">
        <v>0</v>
      </c>
      <c r="E175" s="3"/>
      <c r="F175" t="s">
        <v>301</v>
      </c>
      <c r="G175" s="2">
        <v>0.12280701754385964</v>
      </c>
      <c r="H175" s="2">
        <v>0.16666666666666666</v>
      </c>
      <c r="I175" s="2">
        <v>0</v>
      </c>
      <c r="J175" s="3"/>
      <c r="K175" t="s">
        <v>113</v>
      </c>
      <c r="L175" s="2">
        <v>0.16129032258064516</v>
      </c>
      <c r="M175" s="2">
        <v>0.16</v>
      </c>
      <c r="N175" s="2">
        <v>0.16666666666666666</v>
      </c>
      <c r="O175" s="3"/>
      <c r="P175" t="s">
        <v>219</v>
      </c>
      <c r="Q175" s="2">
        <v>0.19230769230769232</v>
      </c>
      <c r="R175" s="3"/>
      <c r="S175" t="s">
        <v>299</v>
      </c>
      <c r="T175" s="2">
        <v>0.16129032258064516</v>
      </c>
      <c r="U175" s="2">
        <v>0.17241379310344829</v>
      </c>
      <c r="V175" s="2">
        <v>0</v>
      </c>
      <c r="W175" s="3"/>
      <c r="X175" t="s">
        <v>330</v>
      </c>
      <c r="Y175" s="2">
        <v>0.14893617021276595</v>
      </c>
      <c r="Z175" s="3"/>
      <c r="AA175" t="s">
        <v>303</v>
      </c>
      <c r="AB175" s="2">
        <v>0.15178571428571427</v>
      </c>
    </row>
    <row r="176" spans="1:28" x14ac:dyDescent="0.25">
      <c r="A176" t="s">
        <v>220</v>
      </c>
      <c r="B176" s="2">
        <v>9.375E-2</v>
      </c>
      <c r="C176" s="2">
        <v>0.4642857142857143</v>
      </c>
      <c r="D176" s="2">
        <v>0.25</v>
      </c>
      <c r="E176" s="3"/>
      <c r="F176" t="s">
        <v>297</v>
      </c>
      <c r="G176" s="2">
        <v>0.12280701754385964</v>
      </c>
      <c r="H176" s="2">
        <v>0.16666666666666666</v>
      </c>
      <c r="I176" s="2">
        <v>6.6666666666666666E-2</v>
      </c>
      <c r="J176" s="3"/>
      <c r="K176" t="s">
        <v>94</v>
      </c>
      <c r="L176" s="2">
        <v>0.16129032258064516</v>
      </c>
      <c r="M176" s="2">
        <v>0.2</v>
      </c>
      <c r="N176" s="2">
        <v>0</v>
      </c>
      <c r="O176" s="3"/>
      <c r="P176" t="s">
        <v>39</v>
      </c>
      <c r="Q176" s="2">
        <v>0.15384615384615385</v>
      </c>
      <c r="R176" s="3"/>
      <c r="S176" t="s">
        <v>302</v>
      </c>
      <c r="T176" s="2">
        <v>0.16129032258064516</v>
      </c>
      <c r="U176" s="2">
        <v>0.13793103448275862</v>
      </c>
      <c r="V176" s="2">
        <v>0.5</v>
      </c>
      <c r="W176" s="3"/>
      <c r="X176" t="s">
        <v>12</v>
      </c>
      <c r="Y176" s="2">
        <v>0.1276595744680851</v>
      </c>
      <c r="Z176" s="3"/>
      <c r="AA176" t="s">
        <v>292</v>
      </c>
      <c r="AB176" s="2">
        <v>0.14732142857142858</v>
      </c>
    </row>
    <row r="177" spans="1:28" x14ac:dyDescent="0.25">
      <c r="A177" t="s">
        <v>68</v>
      </c>
      <c r="B177" s="2">
        <v>9.375E-2</v>
      </c>
      <c r="C177" s="2">
        <v>0.17857142857142858</v>
      </c>
      <c r="D177" s="2">
        <v>0</v>
      </c>
      <c r="E177" s="3"/>
      <c r="F177" t="s">
        <v>112</v>
      </c>
      <c r="G177" s="2">
        <v>0.12280701754385964</v>
      </c>
      <c r="H177" s="2">
        <v>0.19047619047619047</v>
      </c>
      <c r="I177" s="2">
        <v>0</v>
      </c>
      <c r="J177" s="3"/>
      <c r="K177" t="s">
        <v>225</v>
      </c>
      <c r="L177" s="2">
        <v>0.16129032258064516</v>
      </c>
      <c r="M177" s="2">
        <v>0.2</v>
      </c>
      <c r="N177" s="2">
        <v>0</v>
      </c>
      <c r="O177" s="3"/>
      <c r="P177" t="s">
        <v>277</v>
      </c>
      <c r="Q177" s="2">
        <v>0.15384615384615385</v>
      </c>
      <c r="R177" s="3"/>
      <c r="S177" t="s">
        <v>237</v>
      </c>
      <c r="T177" s="2">
        <v>0.16129032258064516</v>
      </c>
      <c r="U177" s="2">
        <v>0.17241379310344829</v>
      </c>
      <c r="V177" s="2">
        <v>0</v>
      </c>
      <c r="W177" s="3"/>
      <c r="X177" t="s">
        <v>222</v>
      </c>
      <c r="Y177" s="2">
        <v>0.1276595744680851</v>
      </c>
      <c r="Z177" s="3"/>
      <c r="AA177" t="s">
        <v>111</v>
      </c>
      <c r="AB177" s="2">
        <v>0.14732142857142858</v>
      </c>
    </row>
    <row r="178" spans="1:28" x14ac:dyDescent="0.25">
      <c r="A178" t="s">
        <v>61</v>
      </c>
      <c r="B178" s="2">
        <v>9.375E-2</v>
      </c>
      <c r="C178" s="2">
        <v>0.10714285714285714</v>
      </c>
      <c r="D178" s="2">
        <v>0</v>
      </c>
      <c r="E178" s="3"/>
      <c r="F178" t="s">
        <v>233</v>
      </c>
      <c r="G178" s="2">
        <v>0.12280701754385964</v>
      </c>
      <c r="H178" s="2">
        <v>0.14285714285714285</v>
      </c>
      <c r="I178" s="2">
        <v>0.13333333333333333</v>
      </c>
      <c r="J178" s="3"/>
      <c r="K178" t="s">
        <v>229</v>
      </c>
      <c r="L178" s="2">
        <v>0.12903225806451613</v>
      </c>
      <c r="M178" s="2">
        <v>0.16</v>
      </c>
      <c r="N178" s="2">
        <v>0</v>
      </c>
      <c r="O178" s="3"/>
      <c r="P178" t="s">
        <v>112</v>
      </c>
      <c r="Q178" s="2">
        <v>0.15384615384615385</v>
      </c>
      <c r="R178" s="3"/>
      <c r="S178" t="s">
        <v>252</v>
      </c>
      <c r="T178" s="2">
        <v>0.12903225806451613</v>
      </c>
      <c r="U178" s="2">
        <v>0.10344827586206896</v>
      </c>
      <c r="V178" s="2">
        <v>0.5</v>
      </c>
      <c r="W178" s="3"/>
      <c r="X178" t="s">
        <v>329</v>
      </c>
      <c r="Y178" s="2">
        <v>0.1276595744680851</v>
      </c>
      <c r="Z178" s="3"/>
      <c r="AA178" t="s">
        <v>301</v>
      </c>
      <c r="AB178" s="2">
        <v>0.14285714285714285</v>
      </c>
    </row>
    <row r="179" spans="1:28" x14ac:dyDescent="0.25">
      <c r="A179" t="s">
        <v>81</v>
      </c>
      <c r="B179" s="2">
        <v>9.375E-2</v>
      </c>
      <c r="C179" s="2">
        <v>3.5714285714285712E-2</v>
      </c>
      <c r="D179" s="2">
        <v>0</v>
      </c>
      <c r="E179" s="3"/>
      <c r="F179" t="s">
        <v>228</v>
      </c>
      <c r="G179" s="2">
        <v>0.10526315789473684</v>
      </c>
      <c r="H179" s="2">
        <v>0.11904761904761904</v>
      </c>
      <c r="I179" s="2">
        <v>6.6666666666666666E-2</v>
      </c>
      <c r="J179" s="3"/>
      <c r="K179" t="s">
        <v>247</v>
      </c>
      <c r="L179" s="2">
        <v>0.12903225806451613</v>
      </c>
      <c r="M179" s="2">
        <v>0.08</v>
      </c>
      <c r="N179" s="2">
        <v>0.33333333333333331</v>
      </c>
      <c r="O179" s="3"/>
      <c r="P179" t="s">
        <v>260</v>
      </c>
      <c r="Q179" s="2">
        <v>0.15384615384615385</v>
      </c>
      <c r="R179" s="3"/>
      <c r="S179" t="s">
        <v>12</v>
      </c>
      <c r="T179" s="2">
        <v>0.12903225806451613</v>
      </c>
      <c r="U179" s="2">
        <v>0.13793103448275862</v>
      </c>
      <c r="V179" s="2">
        <v>0</v>
      </c>
      <c r="W179" s="3"/>
      <c r="X179" t="s">
        <v>54</v>
      </c>
      <c r="Y179" s="2">
        <v>0.1276595744680851</v>
      </c>
      <c r="Z179" s="3"/>
      <c r="AA179" t="s">
        <v>302</v>
      </c>
      <c r="AB179" s="2">
        <v>0.14285714285714285</v>
      </c>
    </row>
    <row r="180" spans="1:28" x14ac:dyDescent="0.25">
      <c r="A180" t="s">
        <v>116</v>
      </c>
      <c r="B180" s="2">
        <v>9.375E-2</v>
      </c>
      <c r="C180" s="2">
        <v>3.5714285714285712E-2</v>
      </c>
      <c r="D180" s="2">
        <v>0</v>
      </c>
      <c r="E180" s="3"/>
      <c r="F180" t="s">
        <v>17</v>
      </c>
      <c r="G180" s="2">
        <v>0.10526315789473684</v>
      </c>
      <c r="H180" s="2">
        <v>0.11904761904761904</v>
      </c>
      <c r="I180" s="2">
        <v>6.6666666666666666E-2</v>
      </c>
      <c r="J180" s="3"/>
      <c r="K180" t="s">
        <v>256</v>
      </c>
      <c r="L180" s="2">
        <v>0.12903225806451613</v>
      </c>
      <c r="M180" s="2">
        <v>0.16</v>
      </c>
      <c r="N180" s="2">
        <v>0</v>
      </c>
      <c r="O180" s="3"/>
      <c r="P180" t="s">
        <v>304</v>
      </c>
      <c r="Q180" s="2">
        <v>0.15384615384615385</v>
      </c>
      <c r="R180" s="3"/>
      <c r="S180" t="s">
        <v>293</v>
      </c>
      <c r="T180" s="2">
        <v>0.12903225806451613</v>
      </c>
      <c r="U180" s="2">
        <v>0.13793103448275862</v>
      </c>
      <c r="V180" s="2">
        <v>0</v>
      </c>
      <c r="W180" s="3"/>
      <c r="X180" t="s">
        <v>230</v>
      </c>
      <c r="Y180" s="2">
        <v>0.1276595744680851</v>
      </c>
      <c r="Z180" s="3"/>
      <c r="AA180" t="s">
        <v>250</v>
      </c>
      <c r="AB180" s="2">
        <v>0.14285714285714285</v>
      </c>
    </row>
    <row r="181" spans="1:28" x14ac:dyDescent="0.25">
      <c r="A181" t="s">
        <v>67</v>
      </c>
      <c r="B181" s="2">
        <v>9.375E-2</v>
      </c>
      <c r="C181" s="2">
        <v>3.5714285714285712E-2</v>
      </c>
      <c r="D181" s="2">
        <v>0</v>
      </c>
      <c r="E181" s="3"/>
      <c r="F181" t="s">
        <v>49</v>
      </c>
      <c r="G181" s="2">
        <v>0.10526315789473684</v>
      </c>
      <c r="H181" s="2">
        <v>0.14285714285714285</v>
      </c>
      <c r="I181" s="2">
        <v>0</v>
      </c>
      <c r="J181" s="3"/>
      <c r="K181" t="s">
        <v>281</v>
      </c>
      <c r="L181" s="2">
        <v>0.12903225806451613</v>
      </c>
      <c r="M181" s="2">
        <v>0.16</v>
      </c>
      <c r="N181" s="2">
        <v>0</v>
      </c>
      <c r="O181" s="3"/>
      <c r="P181" t="s">
        <v>247</v>
      </c>
      <c r="Q181" s="2">
        <v>0.15384615384615385</v>
      </c>
      <c r="R181" s="3"/>
      <c r="S181" t="s">
        <v>66</v>
      </c>
      <c r="T181" s="2">
        <v>0.12903225806451613</v>
      </c>
      <c r="U181" s="2">
        <v>0.13793103448275862</v>
      </c>
      <c r="V181" s="2">
        <v>0</v>
      </c>
      <c r="W181" s="3"/>
      <c r="X181" t="s">
        <v>248</v>
      </c>
      <c r="Y181" s="2">
        <v>0.1276595744680851</v>
      </c>
      <c r="Z181" s="3"/>
      <c r="AA181" t="s">
        <v>299</v>
      </c>
      <c r="AB181" s="2">
        <v>0.13839285714285715</v>
      </c>
    </row>
    <row r="182" spans="1:28" x14ac:dyDescent="0.25">
      <c r="A182" t="s">
        <v>97</v>
      </c>
      <c r="B182" s="2">
        <v>9.375E-2</v>
      </c>
      <c r="C182" s="2">
        <v>3.5714285714285712E-2</v>
      </c>
      <c r="D182" s="2">
        <v>0</v>
      </c>
      <c r="E182" s="3"/>
      <c r="F182" t="s">
        <v>256</v>
      </c>
      <c r="G182" s="2">
        <v>0.10526315789473684</v>
      </c>
      <c r="H182" s="2">
        <v>0.14285714285714285</v>
      </c>
      <c r="I182" s="2">
        <v>0</v>
      </c>
      <c r="J182" s="3"/>
      <c r="K182" t="s">
        <v>205</v>
      </c>
      <c r="L182" s="2">
        <v>0.12903225806451613</v>
      </c>
      <c r="M182" s="2">
        <v>0.08</v>
      </c>
      <c r="N182" s="2">
        <v>0.33333333333333331</v>
      </c>
      <c r="O182" s="3"/>
      <c r="P182" t="s">
        <v>325</v>
      </c>
      <c r="Q182" s="2">
        <v>0.15384615384615385</v>
      </c>
      <c r="R182" s="3"/>
      <c r="S182" t="s">
        <v>286</v>
      </c>
      <c r="T182" s="2">
        <v>0.12903225806451613</v>
      </c>
      <c r="U182" s="2">
        <v>0.13793103448275862</v>
      </c>
      <c r="V182" s="2">
        <v>0</v>
      </c>
      <c r="W182" s="3"/>
      <c r="X182" t="s">
        <v>274</v>
      </c>
      <c r="Y182" s="2">
        <v>0.1276595744680851</v>
      </c>
      <c r="Z182" s="3"/>
      <c r="AA182" t="s">
        <v>300</v>
      </c>
      <c r="AB182" s="2">
        <v>0.13839285714285715</v>
      </c>
    </row>
    <row r="183" spans="1:28" x14ac:dyDescent="0.25">
      <c r="A183" t="s">
        <v>55</v>
      </c>
      <c r="B183" s="2">
        <v>9.375E-2</v>
      </c>
      <c r="C183" s="2">
        <v>3.5714285714285712E-2</v>
      </c>
      <c r="D183" s="2">
        <v>0</v>
      </c>
      <c r="E183" s="3"/>
      <c r="F183" t="s">
        <v>116</v>
      </c>
      <c r="G183" s="2">
        <v>0.10526315789473684</v>
      </c>
      <c r="H183" s="2">
        <v>7.1428571428571425E-2</v>
      </c>
      <c r="I183" s="2">
        <v>0.2</v>
      </c>
      <c r="J183" s="3"/>
      <c r="K183" t="s">
        <v>123</v>
      </c>
      <c r="L183" s="2">
        <v>0.12903225806451613</v>
      </c>
      <c r="M183" s="2">
        <v>0.16</v>
      </c>
      <c r="N183" s="2">
        <v>0</v>
      </c>
      <c r="O183" s="3"/>
      <c r="P183" t="s">
        <v>81</v>
      </c>
      <c r="Q183" s="2">
        <v>0.15384615384615385</v>
      </c>
      <c r="R183" s="3"/>
      <c r="S183" t="s">
        <v>38</v>
      </c>
      <c r="T183" s="2">
        <v>0.12903225806451613</v>
      </c>
      <c r="U183" s="2">
        <v>0.10344827586206896</v>
      </c>
      <c r="V183" s="2">
        <v>0.5</v>
      </c>
      <c r="W183" s="3"/>
      <c r="X183" t="s">
        <v>182</v>
      </c>
      <c r="Y183" s="2">
        <v>0.1276595744680851</v>
      </c>
      <c r="Z183" s="3"/>
      <c r="AA183" t="s">
        <v>40</v>
      </c>
      <c r="AB183" s="2">
        <v>0.13392857142857142</v>
      </c>
    </row>
    <row r="184" spans="1:28" x14ac:dyDescent="0.25">
      <c r="A184" t="s">
        <v>276</v>
      </c>
      <c r="B184" s="2">
        <v>9.375E-2</v>
      </c>
      <c r="C184" s="2">
        <v>3.5714285714285712E-2</v>
      </c>
      <c r="D184" s="2">
        <v>0</v>
      </c>
      <c r="E184" s="3"/>
      <c r="F184" t="s">
        <v>296</v>
      </c>
      <c r="G184" s="2">
        <v>0.10526315789473684</v>
      </c>
      <c r="H184" s="2">
        <v>0.11904761904761904</v>
      </c>
      <c r="I184" s="2">
        <v>6.6666666666666666E-2</v>
      </c>
      <c r="J184" s="3"/>
      <c r="K184" t="s">
        <v>208</v>
      </c>
      <c r="L184" s="2">
        <v>0.12903225806451613</v>
      </c>
      <c r="M184" s="2">
        <v>0.08</v>
      </c>
      <c r="N184" s="2">
        <v>0.33333333333333331</v>
      </c>
      <c r="O184" s="3"/>
      <c r="P184" t="s">
        <v>251</v>
      </c>
      <c r="Q184" s="2">
        <v>0.15384615384615385</v>
      </c>
      <c r="R184" s="3"/>
      <c r="S184" t="s">
        <v>272</v>
      </c>
      <c r="T184" s="2">
        <v>0.12903225806451613</v>
      </c>
      <c r="U184" s="2">
        <v>0.13793103448275862</v>
      </c>
      <c r="V184" s="2">
        <v>0</v>
      </c>
      <c r="W184" s="3"/>
      <c r="X184" t="s">
        <v>250</v>
      </c>
      <c r="Y184" s="2">
        <v>0.1276595744680851</v>
      </c>
      <c r="Z184" s="3"/>
      <c r="AA184" t="s">
        <v>287</v>
      </c>
      <c r="AB184" s="2">
        <v>0.12946428571428573</v>
      </c>
    </row>
    <row r="185" spans="1:28" x14ac:dyDescent="0.25">
      <c r="A185" t="s">
        <v>98</v>
      </c>
      <c r="B185" s="2">
        <v>9.375E-2</v>
      </c>
      <c r="C185" s="2">
        <v>3.5714285714285712E-2</v>
      </c>
      <c r="D185" s="2">
        <v>0</v>
      </c>
      <c r="E185" s="3"/>
      <c r="F185" t="s">
        <v>265</v>
      </c>
      <c r="G185" s="2">
        <v>0.10526315789473684</v>
      </c>
      <c r="H185" s="2">
        <v>0.14285714285714285</v>
      </c>
      <c r="I185" s="2">
        <v>0</v>
      </c>
      <c r="J185" s="3"/>
      <c r="K185" t="s">
        <v>249</v>
      </c>
      <c r="L185" s="2">
        <v>0.12903225806451613</v>
      </c>
      <c r="M185" s="2">
        <v>0.12</v>
      </c>
      <c r="N185" s="2">
        <v>0.16666666666666666</v>
      </c>
      <c r="O185" s="3"/>
      <c r="P185" t="s">
        <v>96</v>
      </c>
      <c r="Q185" s="2">
        <v>0.15384615384615385</v>
      </c>
      <c r="R185" s="3"/>
      <c r="S185" t="s">
        <v>266</v>
      </c>
      <c r="T185" s="2">
        <v>0.12903225806451613</v>
      </c>
      <c r="U185" s="2">
        <v>0.13793103448275862</v>
      </c>
      <c r="V185" s="2">
        <v>0</v>
      </c>
      <c r="W185" s="3"/>
      <c r="X185" t="s">
        <v>228</v>
      </c>
      <c r="Y185" s="2">
        <v>0.10638297872340426</v>
      </c>
      <c r="Z185" s="3"/>
      <c r="AA185" t="s">
        <v>13</v>
      </c>
      <c r="AB185" s="2">
        <v>0.12946428571428573</v>
      </c>
    </row>
    <row r="186" spans="1:28" x14ac:dyDescent="0.25">
      <c r="A186" t="s">
        <v>56</v>
      </c>
      <c r="B186" s="2">
        <v>9.375E-2</v>
      </c>
      <c r="C186" s="2">
        <v>3.5714285714285712E-2</v>
      </c>
      <c r="D186" s="2">
        <v>0</v>
      </c>
      <c r="E186" s="3"/>
      <c r="F186" t="s">
        <v>292</v>
      </c>
      <c r="G186" s="2">
        <v>8.771929824561403E-2</v>
      </c>
      <c r="H186" s="2">
        <v>7.1428571428571425E-2</v>
      </c>
      <c r="I186" s="2">
        <v>0.13333333333333333</v>
      </c>
      <c r="J186" s="3"/>
      <c r="K186" t="s">
        <v>218</v>
      </c>
      <c r="L186" s="2">
        <v>0.12903225806451613</v>
      </c>
      <c r="M186" s="2">
        <v>0.08</v>
      </c>
      <c r="N186" s="2">
        <v>0.33333333333333331</v>
      </c>
      <c r="O186" s="3"/>
      <c r="P186" t="s">
        <v>327</v>
      </c>
      <c r="Q186" s="2">
        <v>0.15384615384615385</v>
      </c>
      <c r="R186" s="3"/>
      <c r="S186" t="s">
        <v>314</v>
      </c>
      <c r="T186" s="2">
        <v>0.12903225806451613</v>
      </c>
      <c r="U186" s="2">
        <v>0.13793103448275862</v>
      </c>
      <c r="V186" s="2">
        <v>0</v>
      </c>
      <c r="W186" s="3"/>
      <c r="X186" t="s">
        <v>27</v>
      </c>
      <c r="Y186" s="2">
        <v>0.10638297872340426</v>
      </c>
      <c r="Z186" s="3"/>
      <c r="AA186" t="s">
        <v>33</v>
      </c>
      <c r="AB186" s="2">
        <v>0.12946428571428573</v>
      </c>
    </row>
    <row r="187" spans="1:28" x14ac:dyDescent="0.25">
      <c r="A187" t="s">
        <v>57</v>
      </c>
      <c r="B187" s="2">
        <v>9.375E-2</v>
      </c>
      <c r="C187" s="2">
        <v>7.1428571428571425E-2</v>
      </c>
      <c r="D187" s="2">
        <v>0</v>
      </c>
      <c r="E187" s="3"/>
      <c r="F187" t="s">
        <v>32</v>
      </c>
      <c r="G187" s="2">
        <v>8.771929824561403E-2</v>
      </c>
      <c r="H187" s="2">
        <v>0.11904761904761904</v>
      </c>
      <c r="I187" s="2">
        <v>0</v>
      </c>
      <c r="J187" s="3"/>
      <c r="K187" t="s">
        <v>255</v>
      </c>
      <c r="L187" s="2">
        <v>0.12903225806451613</v>
      </c>
      <c r="M187" s="2">
        <v>0.16</v>
      </c>
      <c r="N187" s="2">
        <v>0</v>
      </c>
      <c r="O187" s="3"/>
      <c r="P187" t="s">
        <v>210</v>
      </c>
      <c r="Q187" s="2">
        <v>0.15384615384615385</v>
      </c>
      <c r="R187" s="3"/>
      <c r="S187" t="s">
        <v>115</v>
      </c>
      <c r="T187" s="2">
        <v>9.6774193548387094E-2</v>
      </c>
      <c r="U187" s="2">
        <v>6.8965517241379309E-2</v>
      </c>
      <c r="V187" s="2">
        <v>0.5</v>
      </c>
      <c r="W187" s="3"/>
      <c r="X187" t="s">
        <v>260</v>
      </c>
      <c r="Y187" s="2">
        <v>0.10638297872340426</v>
      </c>
      <c r="Z187" s="3"/>
      <c r="AA187" t="s">
        <v>80</v>
      </c>
      <c r="AB187" s="2">
        <v>0.125</v>
      </c>
    </row>
    <row r="188" spans="1:28" x14ac:dyDescent="0.25">
      <c r="A188" t="s">
        <v>94</v>
      </c>
      <c r="B188" s="2">
        <v>9.375E-2</v>
      </c>
      <c r="C188" s="2">
        <v>3.5714285714285712E-2</v>
      </c>
      <c r="D188" s="2">
        <v>0</v>
      </c>
      <c r="E188" s="3"/>
      <c r="F188" t="s">
        <v>270</v>
      </c>
      <c r="G188" s="2">
        <v>8.771929824561403E-2</v>
      </c>
      <c r="H188" s="2">
        <v>7.1428571428571425E-2</v>
      </c>
      <c r="I188" s="2">
        <v>0.13333333333333333</v>
      </c>
      <c r="J188" s="3"/>
      <c r="K188" t="s">
        <v>310</v>
      </c>
      <c r="L188" s="2">
        <v>0.12903225806451613</v>
      </c>
      <c r="M188" s="2">
        <v>0.16</v>
      </c>
      <c r="N188" s="2">
        <v>0</v>
      </c>
      <c r="O188" s="3"/>
      <c r="P188" t="s">
        <v>317</v>
      </c>
      <c r="Q188" s="2">
        <v>0.11538461538461539</v>
      </c>
      <c r="R188" s="3"/>
      <c r="S188" t="s">
        <v>40</v>
      </c>
      <c r="T188" s="2">
        <v>9.6774193548387094E-2</v>
      </c>
      <c r="U188" s="2">
        <v>6.8965517241379309E-2</v>
      </c>
      <c r="V188" s="2">
        <v>0.5</v>
      </c>
      <c r="W188" s="3"/>
      <c r="X188" t="s">
        <v>243</v>
      </c>
      <c r="Y188" s="2">
        <v>0.10638297872340426</v>
      </c>
      <c r="Z188" s="3"/>
      <c r="AA188" t="s">
        <v>8</v>
      </c>
      <c r="AB188" s="2">
        <v>0.125</v>
      </c>
    </row>
    <row r="189" spans="1:28" x14ac:dyDescent="0.25">
      <c r="A189" t="s">
        <v>74</v>
      </c>
      <c r="B189" s="2">
        <v>9.375E-2</v>
      </c>
      <c r="C189" s="2">
        <v>3.5714285714285712E-2</v>
      </c>
      <c r="D189" s="2">
        <v>0</v>
      </c>
      <c r="E189" s="3"/>
      <c r="F189" t="s">
        <v>261</v>
      </c>
      <c r="G189" s="2">
        <v>8.771929824561403E-2</v>
      </c>
      <c r="H189" s="2">
        <v>0.11904761904761904</v>
      </c>
      <c r="I189" s="2">
        <v>0</v>
      </c>
      <c r="J189" s="3"/>
      <c r="K189" t="s">
        <v>125</v>
      </c>
      <c r="L189" s="2">
        <v>0.12903225806451613</v>
      </c>
      <c r="M189" s="2">
        <v>0.12</v>
      </c>
      <c r="N189" s="2">
        <v>0.16666666666666666</v>
      </c>
      <c r="O189" s="3"/>
      <c r="P189" t="s">
        <v>288</v>
      </c>
      <c r="Q189" s="2">
        <v>0.11538461538461539</v>
      </c>
      <c r="R189" s="3"/>
      <c r="S189" t="s">
        <v>34</v>
      </c>
      <c r="T189" s="2">
        <v>9.6774193548387094E-2</v>
      </c>
      <c r="U189" s="2">
        <v>0.10344827586206896</v>
      </c>
      <c r="V189" s="2">
        <v>0</v>
      </c>
      <c r="W189" s="3"/>
      <c r="X189" t="s">
        <v>35</v>
      </c>
      <c r="Y189" s="2">
        <v>0.10638297872340426</v>
      </c>
      <c r="Z189" s="3"/>
      <c r="AA189" t="s">
        <v>285</v>
      </c>
      <c r="AB189" s="2">
        <v>0.125</v>
      </c>
    </row>
    <row r="190" spans="1:28" x14ac:dyDescent="0.25">
      <c r="A190" t="s">
        <v>316</v>
      </c>
      <c r="B190" s="2">
        <v>9.375E-2</v>
      </c>
      <c r="C190" s="2">
        <v>7.1428571428571425E-2</v>
      </c>
      <c r="D190" s="2">
        <v>0</v>
      </c>
      <c r="E190" s="3"/>
      <c r="F190" t="s">
        <v>214</v>
      </c>
      <c r="G190" s="2">
        <v>8.771929824561403E-2</v>
      </c>
      <c r="H190" s="2">
        <v>9.5238095238095233E-2</v>
      </c>
      <c r="I190" s="2">
        <v>6.6666666666666666E-2</v>
      </c>
      <c r="J190" s="3"/>
      <c r="K190" t="s">
        <v>114</v>
      </c>
      <c r="L190" s="2">
        <v>9.6774193548387094E-2</v>
      </c>
      <c r="M190" s="2">
        <v>0.08</v>
      </c>
      <c r="N190" s="2">
        <v>0.16666666666666666</v>
      </c>
      <c r="O190" s="3"/>
      <c r="P190" t="s">
        <v>107</v>
      </c>
      <c r="Q190" s="2">
        <v>0.11538461538461539</v>
      </c>
      <c r="R190" s="3"/>
      <c r="S190" t="s">
        <v>77</v>
      </c>
      <c r="T190" s="2">
        <v>9.6774193548387094E-2</v>
      </c>
      <c r="U190" s="2">
        <v>0.10344827586206896</v>
      </c>
      <c r="V190" s="2">
        <v>0</v>
      </c>
      <c r="W190" s="3"/>
      <c r="X190" t="s">
        <v>257</v>
      </c>
      <c r="Y190" s="2">
        <v>0.10638297872340426</v>
      </c>
      <c r="Z190" s="3"/>
      <c r="AA190" t="s">
        <v>20</v>
      </c>
      <c r="AB190" s="2">
        <v>0.125</v>
      </c>
    </row>
    <row r="191" spans="1:28" x14ac:dyDescent="0.25">
      <c r="A191" t="s">
        <v>182</v>
      </c>
      <c r="B191" s="2">
        <v>9.375E-2</v>
      </c>
      <c r="C191" s="2">
        <v>0.10714285714285714</v>
      </c>
      <c r="D191" s="2">
        <v>0</v>
      </c>
      <c r="E191" s="3"/>
      <c r="F191" t="s">
        <v>90</v>
      </c>
      <c r="G191" s="2">
        <v>8.771929824561403E-2</v>
      </c>
      <c r="H191" s="2">
        <v>7.1428571428571425E-2</v>
      </c>
      <c r="I191" s="2">
        <v>0.13333333333333333</v>
      </c>
      <c r="J191" s="3"/>
      <c r="K191" t="s">
        <v>80</v>
      </c>
      <c r="L191" s="2">
        <v>9.6774193548387094E-2</v>
      </c>
      <c r="M191" s="2">
        <v>0.08</v>
      </c>
      <c r="N191" s="2">
        <v>0.16666666666666666</v>
      </c>
      <c r="O191" s="3"/>
      <c r="P191" t="s">
        <v>256</v>
      </c>
      <c r="Q191" s="2">
        <v>0.11538461538461539</v>
      </c>
      <c r="R191" s="3"/>
      <c r="S191" t="s">
        <v>49</v>
      </c>
      <c r="T191" s="2">
        <v>9.6774193548387094E-2</v>
      </c>
      <c r="U191" s="2">
        <v>0.10344827586206896</v>
      </c>
      <c r="V191" s="2">
        <v>0</v>
      </c>
      <c r="W191" s="3"/>
      <c r="X191" t="s">
        <v>67</v>
      </c>
      <c r="Y191" s="2">
        <v>0.10638297872340426</v>
      </c>
      <c r="Z191" s="3"/>
      <c r="AA191" t="s">
        <v>296</v>
      </c>
      <c r="AB191" s="2">
        <v>0.125</v>
      </c>
    </row>
    <row r="192" spans="1:28" x14ac:dyDescent="0.25">
      <c r="A192" t="s">
        <v>250</v>
      </c>
      <c r="B192" s="2">
        <v>9.375E-2</v>
      </c>
      <c r="C192" s="2">
        <v>3.5714285714285712E-2</v>
      </c>
      <c r="D192" s="2">
        <v>0</v>
      </c>
      <c r="E192" s="3"/>
      <c r="F192" t="s">
        <v>293</v>
      </c>
      <c r="G192" s="2">
        <v>8.771929824561403E-2</v>
      </c>
      <c r="H192" s="2">
        <v>0.11904761904761904</v>
      </c>
      <c r="I192" s="2">
        <v>0</v>
      </c>
      <c r="J192" s="3"/>
      <c r="K192" t="s">
        <v>203</v>
      </c>
      <c r="L192" s="2">
        <v>9.6774193548387094E-2</v>
      </c>
      <c r="M192" s="2">
        <v>0.12</v>
      </c>
      <c r="N192" s="2">
        <v>0</v>
      </c>
      <c r="O192" s="3"/>
      <c r="P192" t="s">
        <v>97</v>
      </c>
      <c r="Q192" s="2">
        <v>0.11538461538461539</v>
      </c>
      <c r="R192" s="3"/>
      <c r="S192" t="s">
        <v>108</v>
      </c>
      <c r="T192" s="2">
        <v>9.6774193548387094E-2</v>
      </c>
      <c r="U192" s="2">
        <v>0.10344827586206896</v>
      </c>
      <c r="V192" s="2">
        <v>0</v>
      </c>
      <c r="W192" s="3"/>
      <c r="X192" t="s">
        <v>19</v>
      </c>
      <c r="Y192" s="2">
        <v>0.10638297872340426</v>
      </c>
      <c r="Z192" s="3"/>
      <c r="AA192" t="s">
        <v>257</v>
      </c>
      <c r="AB192" s="2">
        <v>0.12053571428571429</v>
      </c>
    </row>
    <row r="193" spans="1:28" x14ac:dyDescent="0.25">
      <c r="A193" t="s">
        <v>272</v>
      </c>
      <c r="B193" s="2">
        <v>9.375E-2</v>
      </c>
      <c r="C193" s="2">
        <v>7.1428571428571425E-2</v>
      </c>
      <c r="D193" s="2">
        <v>0</v>
      </c>
      <c r="E193" s="3"/>
      <c r="F193" t="s">
        <v>280</v>
      </c>
      <c r="G193" s="2">
        <v>8.771929824561403E-2</v>
      </c>
      <c r="H193" s="2">
        <v>7.1428571428571425E-2</v>
      </c>
      <c r="I193" s="2">
        <v>0.13333333333333333</v>
      </c>
      <c r="J193" s="3"/>
      <c r="K193" t="s">
        <v>285</v>
      </c>
      <c r="L193" s="2">
        <v>9.6774193548387094E-2</v>
      </c>
      <c r="M193" s="2">
        <v>0.12</v>
      </c>
      <c r="N193" s="2">
        <v>0</v>
      </c>
      <c r="O193" s="3"/>
      <c r="P193" t="s">
        <v>230</v>
      </c>
      <c r="Q193" s="2">
        <v>0.11538461538461539</v>
      </c>
      <c r="R193" s="3"/>
      <c r="S193" t="s">
        <v>305</v>
      </c>
      <c r="T193" s="2">
        <v>9.6774193548387094E-2</v>
      </c>
      <c r="U193" s="2">
        <v>0.10344827586206896</v>
      </c>
      <c r="V193" s="2">
        <v>0</v>
      </c>
      <c r="W193" s="3"/>
      <c r="X193" t="s">
        <v>74</v>
      </c>
      <c r="Y193" s="2">
        <v>0.10638297872340426</v>
      </c>
      <c r="Z193" s="3"/>
      <c r="AA193" t="s">
        <v>283</v>
      </c>
      <c r="AB193" s="2">
        <v>0.12053571428571429</v>
      </c>
    </row>
    <row r="194" spans="1:28" x14ac:dyDescent="0.25">
      <c r="A194" t="s">
        <v>76</v>
      </c>
      <c r="B194" s="2">
        <v>6.25E-2</v>
      </c>
      <c r="C194" s="2">
        <v>7.1428571428571425E-2</v>
      </c>
      <c r="D194" s="2">
        <v>0.25</v>
      </c>
      <c r="E194" s="3"/>
      <c r="F194" t="s">
        <v>236</v>
      </c>
      <c r="G194" s="2">
        <v>8.771929824561403E-2</v>
      </c>
      <c r="H194" s="2">
        <v>7.1428571428571425E-2</v>
      </c>
      <c r="I194" s="2">
        <v>0.13333333333333333</v>
      </c>
      <c r="J194" s="3"/>
      <c r="K194" t="s">
        <v>50</v>
      </c>
      <c r="L194" s="2">
        <v>9.6774193548387094E-2</v>
      </c>
      <c r="M194" s="2">
        <v>0.08</v>
      </c>
      <c r="N194" s="2">
        <v>0.16666666666666666</v>
      </c>
      <c r="O194" s="3"/>
      <c r="P194" t="s">
        <v>21</v>
      </c>
      <c r="Q194" s="2">
        <v>0.11538461538461539</v>
      </c>
      <c r="R194" s="3"/>
      <c r="S194" t="s">
        <v>21</v>
      </c>
      <c r="T194" s="2">
        <v>9.6774193548387094E-2</v>
      </c>
      <c r="U194" s="2">
        <v>0.10344827586206896</v>
      </c>
      <c r="V194" s="2">
        <v>0</v>
      </c>
      <c r="W194" s="3"/>
      <c r="X194" t="s">
        <v>38</v>
      </c>
      <c r="Y194" s="2">
        <v>0.10638297872340426</v>
      </c>
      <c r="Z194" s="3"/>
      <c r="AA194" t="s">
        <v>220</v>
      </c>
      <c r="AB194" s="2">
        <v>0.11607142857142858</v>
      </c>
    </row>
    <row r="195" spans="1:28" x14ac:dyDescent="0.25">
      <c r="A195" t="s">
        <v>71</v>
      </c>
      <c r="B195" s="2">
        <v>6.25E-2</v>
      </c>
      <c r="C195" s="2">
        <v>0.10714285714285714</v>
      </c>
      <c r="D195" s="2">
        <v>0</v>
      </c>
      <c r="E195" s="3"/>
      <c r="F195" t="s">
        <v>181</v>
      </c>
      <c r="G195" s="2">
        <v>8.771929824561403E-2</v>
      </c>
      <c r="H195" s="2">
        <v>0.11904761904761904</v>
      </c>
      <c r="I195" s="2">
        <v>6.6666666666666666E-2</v>
      </c>
      <c r="J195" s="3"/>
      <c r="K195" t="s">
        <v>65</v>
      </c>
      <c r="L195" s="2">
        <v>9.6774193548387094E-2</v>
      </c>
      <c r="M195" s="2">
        <v>0.08</v>
      </c>
      <c r="N195" s="2">
        <v>0.16666666666666666</v>
      </c>
      <c r="O195" s="3"/>
      <c r="P195" t="s">
        <v>300</v>
      </c>
      <c r="Q195" s="2">
        <v>0.11538461538461539</v>
      </c>
      <c r="R195" s="3"/>
      <c r="S195" t="s">
        <v>279</v>
      </c>
      <c r="T195" s="2">
        <v>9.6774193548387094E-2</v>
      </c>
      <c r="U195" s="2">
        <v>0.10344827586206896</v>
      </c>
      <c r="V195" s="2">
        <v>0</v>
      </c>
      <c r="W195" s="3"/>
      <c r="X195" t="s">
        <v>284</v>
      </c>
      <c r="Y195" s="2">
        <v>0.10638297872340426</v>
      </c>
      <c r="Z195" s="3"/>
      <c r="AA195" t="s">
        <v>256</v>
      </c>
      <c r="AB195" s="2">
        <v>0.11607142857142858</v>
      </c>
    </row>
    <row r="196" spans="1:28" x14ac:dyDescent="0.25">
      <c r="A196" t="s">
        <v>121</v>
      </c>
      <c r="B196" s="2">
        <v>6.25E-2</v>
      </c>
      <c r="C196" s="2">
        <v>0</v>
      </c>
      <c r="D196" s="2">
        <v>0.25</v>
      </c>
      <c r="E196" s="3"/>
      <c r="F196" t="s">
        <v>40</v>
      </c>
      <c r="G196" s="2">
        <v>7.0175438596491224E-2</v>
      </c>
      <c r="H196" s="2">
        <v>4.7619047619047616E-2</v>
      </c>
      <c r="I196" s="2">
        <v>0.13333333333333333</v>
      </c>
      <c r="J196" s="3"/>
      <c r="K196" t="s">
        <v>98</v>
      </c>
      <c r="L196" s="2">
        <v>9.6774193548387094E-2</v>
      </c>
      <c r="M196" s="2">
        <v>0.08</v>
      </c>
      <c r="N196" s="2">
        <v>0.16666666666666666</v>
      </c>
      <c r="O196" s="3"/>
      <c r="P196" t="s">
        <v>302</v>
      </c>
      <c r="Q196" s="2">
        <v>0.11538461538461539</v>
      </c>
      <c r="R196" s="3"/>
      <c r="S196" t="s">
        <v>236</v>
      </c>
      <c r="T196" s="2">
        <v>9.6774193548387094E-2</v>
      </c>
      <c r="U196" s="2">
        <v>0.10344827586206896</v>
      </c>
      <c r="V196" s="2">
        <v>0</v>
      </c>
      <c r="W196" s="3"/>
      <c r="X196" t="s">
        <v>302</v>
      </c>
      <c r="Y196" s="2">
        <v>0.10638297872340426</v>
      </c>
      <c r="Z196" s="3"/>
      <c r="AA196" t="s">
        <v>293</v>
      </c>
      <c r="AB196" s="2">
        <v>0.11607142857142858</v>
      </c>
    </row>
    <row r="197" spans="1:28" x14ac:dyDescent="0.25">
      <c r="A197" t="s">
        <v>243</v>
      </c>
      <c r="B197" s="2">
        <v>6.25E-2</v>
      </c>
      <c r="C197" s="2">
        <v>3.5714285714285712E-2</v>
      </c>
      <c r="D197" s="2">
        <v>0</v>
      </c>
      <c r="E197" s="3"/>
      <c r="F197" t="s">
        <v>252</v>
      </c>
      <c r="G197" s="2">
        <v>7.0175438596491224E-2</v>
      </c>
      <c r="H197" s="2">
        <v>7.1428571428571425E-2</v>
      </c>
      <c r="I197" s="2">
        <v>6.6666666666666666E-2</v>
      </c>
      <c r="J197" s="3"/>
      <c r="K197" t="s">
        <v>190</v>
      </c>
      <c r="L197" s="2">
        <v>9.6774193548387094E-2</v>
      </c>
      <c r="M197" s="2">
        <v>0.08</v>
      </c>
      <c r="N197" s="2">
        <v>0.16666666666666666</v>
      </c>
      <c r="O197" s="3"/>
      <c r="P197" t="s">
        <v>250</v>
      </c>
      <c r="Q197" s="2">
        <v>0.11538461538461539</v>
      </c>
      <c r="R197" s="3"/>
      <c r="S197" t="s">
        <v>117</v>
      </c>
      <c r="T197" s="2">
        <v>9.6774193548387094E-2</v>
      </c>
      <c r="U197" s="2">
        <v>0.10344827586206896</v>
      </c>
      <c r="V197" s="2">
        <v>0</v>
      </c>
      <c r="W197" s="3"/>
      <c r="X197" t="s">
        <v>39</v>
      </c>
      <c r="Y197" s="2">
        <v>8.5106382978723402E-2</v>
      </c>
      <c r="Z197" s="3"/>
      <c r="AA197" t="s">
        <v>294</v>
      </c>
      <c r="AB197" s="2">
        <v>0.11607142857142858</v>
      </c>
    </row>
    <row r="198" spans="1:28" x14ac:dyDescent="0.25">
      <c r="A198" t="s">
        <v>64</v>
      </c>
      <c r="B198" s="2">
        <v>6.25E-2</v>
      </c>
      <c r="C198" s="2">
        <v>3.5714285714285712E-2</v>
      </c>
      <c r="D198" s="2">
        <v>0</v>
      </c>
      <c r="E198" s="3"/>
      <c r="F198" t="s">
        <v>42</v>
      </c>
      <c r="G198" s="2">
        <v>7.0175438596491224E-2</v>
      </c>
      <c r="H198" s="2">
        <v>4.7619047619047616E-2</v>
      </c>
      <c r="I198" s="2">
        <v>0.13333333333333333</v>
      </c>
      <c r="J198" s="3"/>
      <c r="K198" t="s">
        <v>296</v>
      </c>
      <c r="L198" s="2">
        <v>9.6774193548387094E-2</v>
      </c>
      <c r="M198" s="2">
        <v>0.08</v>
      </c>
      <c r="N198" s="2">
        <v>0.16666666666666666</v>
      </c>
      <c r="O198" s="3"/>
      <c r="P198" t="s">
        <v>332</v>
      </c>
      <c r="Q198" s="2">
        <v>0.11538461538461539</v>
      </c>
      <c r="R198" s="3"/>
      <c r="S198" t="s">
        <v>268</v>
      </c>
      <c r="T198" s="2">
        <v>9.6774193548387094E-2</v>
      </c>
      <c r="U198" s="2">
        <v>0.10344827586206896</v>
      </c>
      <c r="V198" s="2">
        <v>0</v>
      </c>
      <c r="W198" s="3"/>
      <c r="X198" t="s">
        <v>240</v>
      </c>
      <c r="Y198" s="2">
        <v>8.5106382978723402E-2</v>
      </c>
      <c r="Z198" s="3"/>
      <c r="AA198" t="s">
        <v>290</v>
      </c>
      <c r="AB198" s="2">
        <v>0.11160714285714286</v>
      </c>
    </row>
    <row r="199" spans="1:28" x14ac:dyDescent="0.25">
      <c r="A199" t="s">
        <v>289</v>
      </c>
      <c r="B199" s="2">
        <v>6.25E-2</v>
      </c>
      <c r="C199" s="2">
        <v>3.5714285714285712E-2</v>
      </c>
      <c r="D199" s="2">
        <v>0</v>
      </c>
      <c r="E199" s="3"/>
      <c r="F199" t="s">
        <v>229</v>
      </c>
      <c r="G199" s="2">
        <v>7.0175438596491224E-2</v>
      </c>
      <c r="H199" s="2">
        <v>9.5238095238095233E-2</v>
      </c>
      <c r="I199" s="2">
        <v>0</v>
      </c>
      <c r="J199" s="3"/>
      <c r="K199" t="s">
        <v>235</v>
      </c>
      <c r="L199" s="2">
        <v>9.6774193548387094E-2</v>
      </c>
      <c r="M199" s="2">
        <v>0.12</v>
      </c>
      <c r="N199" s="2">
        <v>0</v>
      </c>
      <c r="O199" s="3"/>
      <c r="P199" t="s">
        <v>40</v>
      </c>
      <c r="Q199" s="2">
        <v>7.6923076923076927E-2</v>
      </c>
      <c r="R199" s="3"/>
      <c r="S199" t="s">
        <v>265</v>
      </c>
      <c r="T199" s="2">
        <v>9.6774193548387094E-2</v>
      </c>
      <c r="U199" s="2">
        <v>0.10344827586206896</v>
      </c>
      <c r="V199" s="2">
        <v>0</v>
      </c>
      <c r="W199" s="3"/>
      <c r="X199" t="s">
        <v>62</v>
      </c>
      <c r="Y199" s="2">
        <v>8.5106382978723402E-2</v>
      </c>
      <c r="Z199" s="3"/>
      <c r="AA199" t="s">
        <v>291</v>
      </c>
      <c r="AB199" s="2">
        <v>0.11160714285714286</v>
      </c>
    </row>
    <row r="200" spans="1:28" x14ac:dyDescent="0.25">
      <c r="A200" t="s">
        <v>257</v>
      </c>
      <c r="B200" s="2">
        <v>6.25E-2</v>
      </c>
      <c r="C200" s="2">
        <v>3.5714285714285712E-2</v>
      </c>
      <c r="D200" s="2">
        <v>0</v>
      </c>
      <c r="E200" s="3"/>
      <c r="F200" t="s">
        <v>20</v>
      </c>
      <c r="G200" s="2">
        <v>7.0175438596491224E-2</v>
      </c>
      <c r="H200" s="2">
        <v>9.5238095238095233E-2</v>
      </c>
      <c r="I200" s="2">
        <v>0</v>
      </c>
      <c r="J200" s="3"/>
      <c r="K200" t="s">
        <v>231</v>
      </c>
      <c r="L200" s="2">
        <v>9.6774193548387094E-2</v>
      </c>
      <c r="M200" s="2">
        <v>0.08</v>
      </c>
      <c r="N200" s="2">
        <v>0.16666666666666666</v>
      </c>
      <c r="O200" s="3"/>
      <c r="P200" t="s">
        <v>62</v>
      </c>
      <c r="Q200" s="2">
        <v>7.6923076923076927E-2</v>
      </c>
      <c r="R200" s="3"/>
      <c r="S200" t="s">
        <v>226</v>
      </c>
      <c r="T200" s="2">
        <v>9.6774193548387094E-2</v>
      </c>
      <c r="U200" s="2">
        <v>0.10344827586206896</v>
      </c>
      <c r="V200" s="2">
        <v>0</v>
      </c>
      <c r="W200" s="3"/>
      <c r="X200" t="s">
        <v>44</v>
      </c>
      <c r="Y200" s="2">
        <v>8.5106382978723402E-2</v>
      </c>
      <c r="Z200" s="3"/>
      <c r="AA200" t="s">
        <v>273</v>
      </c>
      <c r="AB200" s="2">
        <v>0.10714285714285714</v>
      </c>
    </row>
    <row r="201" spans="1:28" x14ac:dyDescent="0.25">
      <c r="A201" t="s">
        <v>122</v>
      </c>
      <c r="B201" s="2">
        <v>6.25E-2</v>
      </c>
      <c r="C201" s="2">
        <v>3.5714285714285712E-2</v>
      </c>
      <c r="D201" s="2">
        <v>0</v>
      </c>
      <c r="E201" s="3"/>
      <c r="F201" t="s">
        <v>244</v>
      </c>
      <c r="G201" s="2">
        <v>7.0175438596491224E-2</v>
      </c>
      <c r="H201" s="2">
        <v>9.5238095238095233E-2</v>
      </c>
      <c r="I201" s="2">
        <v>0</v>
      </c>
      <c r="J201" s="3"/>
      <c r="K201" t="s">
        <v>11</v>
      </c>
      <c r="L201" s="2">
        <v>9.6774193548387094E-2</v>
      </c>
      <c r="M201" s="2">
        <v>0.08</v>
      </c>
      <c r="N201" s="2">
        <v>0.16666666666666666</v>
      </c>
      <c r="O201" s="3"/>
      <c r="P201" t="s">
        <v>63</v>
      </c>
      <c r="Q201" s="2">
        <v>7.6923076923076927E-2</v>
      </c>
      <c r="R201" s="3"/>
      <c r="S201" t="s">
        <v>199</v>
      </c>
      <c r="T201" s="2">
        <v>9.6774193548387094E-2</v>
      </c>
      <c r="U201" s="2">
        <v>0.10344827586206896</v>
      </c>
      <c r="V201" s="2">
        <v>0</v>
      </c>
      <c r="W201" s="3"/>
      <c r="X201" t="s">
        <v>317</v>
      </c>
      <c r="Y201" s="2">
        <v>8.5106382978723402E-2</v>
      </c>
      <c r="Z201" s="3"/>
      <c r="AA201" t="s">
        <v>243</v>
      </c>
      <c r="AB201" s="2">
        <v>0.10714285714285714</v>
      </c>
    </row>
    <row r="202" spans="1:28" x14ac:dyDescent="0.25">
      <c r="A202" t="s">
        <v>256</v>
      </c>
      <c r="B202" s="2">
        <v>6.25E-2</v>
      </c>
      <c r="C202" s="2">
        <v>3.5714285714285712E-2</v>
      </c>
      <c r="D202" s="2">
        <v>0</v>
      </c>
      <c r="E202" s="3"/>
      <c r="F202" t="s">
        <v>279</v>
      </c>
      <c r="G202" s="2">
        <v>7.0175438596491224E-2</v>
      </c>
      <c r="H202" s="2">
        <v>4.7619047619047616E-2</v>
      </c>
      <c r="I202" s="2">
        <v>0.13333333333333333</v>
      </c>
      <c r="J202" s="3"/>
      <c r="K202" t="s">
        <v>38</v>
      </c>
      <c r="L202" s="2">
        <v>9.6774193548387094E-2</v>
      </c>
      <c r="M202" s="2">
        <v>0.12</v>
      </c>
      <c r="N202" s="2">
        <v>0</v>
      </c>
      <c r="O202" s="3"/>
      <c r="P202" t="s">
        <v>229</v>
      </c>
      <c r="Q202" s="2">
        <v>7.6923076923076927E-2</v>
      </c>
      <c r="R202" s="3"/>
      <c r="S202" t="s">
        <v>59</v>
      </c>
      <c r="T202" s="2">
        <v>6.4516129032258063E-2</v>
      </c>
      <c r="U202" s="2">
        <v>6.8965517241379309E-2</v>
      </c>
      <c r="V202" s="2">
        <v>0</v>
      </c>
      <c r="W202" s="3"/>
      <c r="X202" t="s">
        <v>292</v>
      </c>
      <c r="Y202" s="2">
        <v>8.5106382978723402E-2</v>
      </c>
      <c r="Z202" s="3"/>
      <c r="AA202" t="s">
        <v>54</v>
      </c>
      <c r="AB202" s="2">
        <v>0.10714285714285714</v>
      </c>
    </row>
    <row r="203" spans="1:28" x14ac:dyDescent="0.25">
      <c r="A203" t="s">
        <v>72</v>
      </c>
      <c r="B203" s="2">
        <v>6.25E-2</v>
      </c>
      <c r="C203" s="2">
        <v>3.5714285714285712E-2</v>
      </c>
      <c r="D203" s="2">
        <v>0</v>
      </c>
      <c r="E203" s="3"/>
      <c r="F203" t="s">
        <v>48</v>
      </c>
      <c r="G203" s="2">
        <v>7.0175438596491224E-2</v>
      </c>
      <c r="H203" s="2">
        <v>7.1428571428571425E-2</v>
      </c>
      <c r="I203" s="2">
        <v>6.6666666666666666E-2</v>
      </c>
      <c r="J203" s="3"/>
      <c r="K203" t="s">
        <v>320</v>
      </c>
      <c r="L203" s="2">
        <v>9.6774193548387094E-2</v>
      </c>
      <c r="M203" s="2">
        <v>0.12</v>
      </c>
      <c r="N203" s="2">
        <v>0</v>
      </c>
      <c r="O203" s="3"/>
      <c r="P203" t="s">
        <v>261</v>
      </c>
      <c r="Q203" s="2">
        <v>7.6923076923076927E-2</v>
      </c>
      <c r="R203" s="3"/>
      <c r="S203" t="s">
        <v>267</v>
      </c>
      <c r="T203" s="2">
        <v>6.4516129032258063E-2</v>
      </c>
      <c r="U203" s="2">
        <v>6.8965517241379309E-2</v>
      </c>
      <c r="V203" s="2">
        <v>0</v>
      </c>
      <c r="W203" s="3"/>
      <c r="X203" t="s">
        <v>261</v>
      </c>
      <c r="Y203" s="2">
        <v>8.5106382978723402E-2</v>
      </c>
      <c r="Z203" s="3"/>
      <c r="AA203" t="s">
        <v>274</v>
      </c>
      <c r="AB203" s="2">
        <v>0.10714285714285714</v>
      </c>
    </row>
    <row r="204" spans="1:28" x14ac:dyDescent="0.25">
      <c r="A204" t="s">
        <v>69</v>
      </c>
      <c r="B204" s="2">
        <v>6.25E-2</v>
      </c>
      <c r="C204" s="2">
        <v>3.5714285714285712E-2</v>
      </c>
      <c r="D204" s="2">
        <v>0</v>
      </c>
      <c r="E204" s="3"/>
      <c r="F204" t="s">
        <v>235</v>
      </c>
      <c r="G204" s="2">
        <v>7.0175438596491224E-2</v>
      </c>
      <c r="H204" s="2">
        <v>7.1428571428571425E-2</v>
      </c>
      <c r="I204" s="2">
        <v>6.6666666666666666E-2</v>
      </c>
      <c r="J204" s="3"/>
      <c r="K204" t="s">
        <v>284</v>
      </c>
      <c r="L204" s="2">
        <v>9.6774193548387094E-2</v>
      </c>
      <c r="M204" s="2">
        <v>0.12</v>
      </c>
      <c r="N204" s="2">
        <v>0</v>
      </c>
      <c r="O204" s="3"/>
      <c r="P204" t="s">
        <v>68</v>
      </c>
      <c r="Q204" s="2">
        <v>7.6923076923076927E-2</v>
      </c>
      <c r="R204" s="3"/>
      <c r="S204" t="s">
        <v>251</v>
      </c>
      <c r="T204" s="2">
        <v>6.4516129032258063E-2</v>
      </c>
      <c r="U204" s="2">
        <v>6.8965517241379309E-2</v>
      </c>
      <c r="V204" s="2">
        <v>0</v>
      </c>
      <c r="W204" s="3"/>
      <c r="X204" t="s">
        <v>68</v>
      </c>
      <c r="Y204" s="2">
        <v>8.5106382978723402E-2</v>
      </c>
      <c r="Z204" s="3"/>
      <c r="AA204" t="s">
        <v>182</v>
      </c>
      <c r="AB204" s="2">
        <v>0.10714285714285714</v>
      </c>
    </row>
    <row r="205" spans="1:28" x14ac:dyDescent="0.25">
      <c r="A205" t="s">
        <v>70</v>
      </c>
      <c r="B205" s="2">
        <v>6.25E-2</v>
      </c>
      <c r="C205" s="2">
        <v>3.5714285714285712E-2</v>
      </c>
      <c r="D205" s="2">
        <v>0</v>
      </c>
      <c r="E205" s="3"/>
      <c r="F205" t="s">
        <v>207</v>
      </c>
      <c r="G205" s="2">
        <v>7.0175438596491224E-2</v>
      </c>
      <c r="H205" s="2">
        <v>9.5238095238095233E-2</v>
      </c>
      <c r="I205" s="2">
        <v>6.6666666666666666E-2</v>
      </c>
      <c r="J205" s="3"/>
      <c r="K205" t="s">
        <v>181</v>
      </c>
      <c r="L205" s="2">
        <v>9.6774193548387094E-2</v>
      </c>
      <c r="M205" s="2">
        <v>0.08</v>
      </c>
      <c r="N205" s="2">
        <v>0.16666666666666666</v>
      </c>
      <c r="O205" s="3"/>
      <c r="P205" t="s">
        <v>20</v>
      </c>
      <c r="Q205" s="2">
        <v>7.6923076923076927E-2</v>
      </c>
      <c r="R205" s="3"/>
      <c r="S205" t="s">
        <v>206</v>
      </c>
      <c r="T205" s="2">
        <v>6.4516129032258063E-2</v>
      </c>
      <c r="U205" s="2">
        <v>6.8965517241379309E-2</v>
      </c>
      <c r="V205" s="2">
        <v>0</v>
      </c>
      <c r="W205" s="3"/>
      <c r="X205" t="s">
        <v>298</v>
      </c>
      <c r="Y205" s="2">
        <v>8.5106382978723402E-2</v>
      </c>
      <c r="Z205" s="3"/>
      <c r="AA205" t="s">
        <v>58</v>
      </c>
      <c r="AB205" s="2">
        <v>0.10714285714285714</v>
      </c>
    </row>
    <row r="206" spans="1:28" x14ac:dyDescent="0.25">
      <c r="A206" t="s">
        <v>90</v>
      </c>
      <c r="B206" s="2">
        <v>6.25E-2</v>
      </c>
      <c r="C206" s="2">
        <v>3.5714285714285712E-2</v>
      </c>
      <c r="D206" s="2">
        <v>0.25</v>
      </c>
      <c r="E206" s="3"/>
      <c r="F206" t="s">
        <v>33</v>
      </c>
      <c r="G206" s="2">
        <v>7.0175438596491224E-2</v>
      </c>
      <c r="H206" s="2">
        <v>7.1428571428571425E-2</v>
      </c>
      <c r="I206" s="2">
        <v>6.6666666666666666E-2</v>
      </c>
      <c r="J206" s="3"/>
      <c r="K206" t="s">
        <v>258</v>
      </c>
      <c r="L206" s="2">
        <v>9.6774193548387094E-2</v>
      </c>
      <c r="M206" s="2">
        <v>0.08</v>
      </c>
      <c r="N206" s="2">
        <v>0.16666666666666666</v>
      </c>
      <c r="O206" s="3"/>
      <c r="P206" t="s">
        <v>54</v>
      </c>
      <c r="Q206" s="2">
        <v>7.6923076923076927E-2</v>
      </c>
      <c r="R206" s="3"/>
      <c r="S206" t="s">
        <v>22</v>
      </c>
      <c r="T206" s="2">
        <v>6.4516129032258063E-2</v>
      </c>
      <c r="U206" s="2">
        <v>3.4482758620689655E-2</v>
      </c>
      <c r="V206" s="2">
        <v>0.5</v>
      </c>
      <c r="W206" s="3"/>
      <c r="X206" t="s">
        <v>223</v>
      </c>
      <c r="Y206" s="2">
        <v>8.5106382978723402E-2</v>
      </c>
      <c r="Z206" s="3"/>
      <c r="AA206" t="s">
        <v>288</v>
      </c>
      <c r="AB206" s="2">
        <v>0.10267857142857142</v>
      </c>
    </row>
    <row r="207" spans="1:28" x14ac:dyDescent="0.25">
      <c r="A207" t="s">
        <v>308</v>
      </c>
      <c r="B207" s="2">
        <v>6.25E-2</v>
      </c>
      <c r="C207" s="2">
        <v>3.5714285714285712E-2</v>
      </c>
      <c r="D207" s="2">
        <v>0</v>
      </c>
      <c r="E207" s="3"/>
      <c r="F207" t="s">
        <v>111</v>
      </c>
      <c r="G207" s="2">
        <v>7.0175438596491224E-2</v>
      </c>
      <c r="H207" s="2">
        <v>9.5238095238095233E-2</v>
      </c>
      <c r="I207" s="2">
        <v>0</v>
      </c>
      <c r="J207" s="3"/>
      <c r="K207" t="s">
        <v>303</v>
      </c>
      <c r="L207" s="2">
        <v>9.6774193548387094E-2</v>
      </c>
      <c r="M207" s="2">
        <v>0.12</v>
      </c>
      <c r="N207" s="2">
        <v>0</v>
      </c>
      <c r="O207" s="3"/>
      <c r="P207" t="s">
        <v>253</v>
      </c>
      <c r="Q207" s="2">
        <v>7.6923076923076927E-2</v>
      </c>
      <c r="R207" s="3"/>
      <c r="S207" t="s">
        <v>110</v>
      </c>
      <c r="T207" s="2">
        <v>6.4516129032258063E-2</v>
      </c>
      <c r="U207" s="2">
        <v>6.8965517241379309E-2</v>
      </c>
      <c r="V207" s="2">
        <v>0</v>
      </c>
      <c r="W207" s="3"/>
      <c r="X207" t="s">
        <v>276</v>
      </c>
      <c r="Y207" s="2">
        <v>8.5106382978723402E-2</v>
      </c>
      <c r="Z207" s="3"/>
      <c r="AA207" t="s">
        <v>65</v>
      </c>
      <c r="AB207" s="2">
        <v>0.10267857142857142</v>
      </c>
    </row>
    <row r="208" spans="1:28" x14ac:dyDescent="0.25">
      <c r="A208" t="s">
        <v>93</v>
      </c>
      <c r="B208" s="2">
        <v>6.25E-2</v>
      </c>
      <c r="C208" s="2">
        <v>0.17857142857142858</v>
      </c>
      <c r="D208" s="2">
        <v>0</v>
      </c>
      <c r="E208" s="3"/>
      <c r="F208" t="s">
        <v>313</v>
      </c>
      <c r="G208" s="2">
        <v>7.0175438596491224E-2</v>
      </c>
      <c r="H208" s="2">
        <v>9.5238095238095233E-2</v>
      </c>
      <c r="I208" s="2">
        <v>0</v>
      </c>
      <c r="J208" s="3"/>
      <c r="K208" t="s">
        <v>268</v>
      </c>
      <c r="L208" s="2">
        <v>9.6774193548387094E-2</v>
      </c>
      <c r="M208" s="2">
        <v>0.12</v>
      </c>
      <c r="N208" s="2">
        <v>0</v>
      </c>
      <c r="O208" s="3"/>
      <c r="P208" t="s">
        <v>188</v>
      </c>
      <c r="Q208" s="2">
        <v>7.6923076923076927E-2</v>
      </c>
      <c r="R208" s="3"/>
      <c r="S208" t="s">
        <v>231</v>
      </c>
      <c r="T208" s="2">
        <v>6.4516129032258063E-2</v>
      </c>
      <c r="U208" s="2">
        <v>6.8965517241379309E-2</v>
      </c>
      <c r="V208" s="2">
        <v>0</v>
      </c>
      <c r="W208" s="3"/>
      <c r="X208" t="s">
        <v>234</v>
      </c>
      <c r="Y208" s="2">
        <v>8.5106382978723402E-2</v>
      </c>
      <c r="Z208" s="3"/>
      <c r="AA208" t="s">
        <v>48</v>
      </c>
      <c r="AB208" s="2">
        <v>9.8214285714285712E-2</v>
      </c>
    </row>
    <row r="209" spans="1:28" x14ac:dyDescent="0.25">
      <c r="A209" t="s">
        <v>124</v>
      </c>
      <c r="B209" s="2">
        <v>6.25E-2</v>
      </c>
      <c r="C209" s="2">
        <v>0.14285714285714285</v>
      </c>
      <c r="D209" s="2">
        <v>0.25</v>
      </c>
      <c r="E209" s="3"/>
      <c r="F209" t="s">
        <v>238</v>
      </c>
      <c r="G209" s="2">
        <v>7.0175438596491224E-2</v>
      </c>
      <c r="H209" s="2">
        <v>4.7619047619047616E-2</v>
      </c>
      <c r="I209" s="2">
        <v>0.13333333333333333</v>
      </c>
      <c r="J209" s="3"/>
      <c r="K209" t="s">
        <v>252</v>
      </c>
      <c r="L209" s="2">
        <v>6.4516129032258063E-2</v>
      </c>
      <c r="M209" s="2">
        <v>0.08</v>
      </c>
      <c r="N209" s="2">
        <v>0</v>
      </c>
      <c r="O209" s="3"/>
      <c r="P209" t="s">
        <v>262</v>
      </c>
      <c r="Q209" s="2">
        <v>7.6923076923076927E-2</v>
      </c>
      <c r="R209" s="3"/>
      <c r="S209" t="s">
        <v>23</v>
      </c>
      <c r="T209" s="2">
        <v>6.4516129032258063E-2</v>
      </c>
      <c r="U209" s="2">
        <v>6.8965517241379309E-2</v>
      </c>
      <c r="V209" s="2">
        <v>0</v>
      </c>
      <c r="W209" s="3"/>
      <c r="X209" t="s">
        <v>307</v>
      </c>
      <c r="Y209" s="2">
        <v>8.5106382978723402E-2</v>
      </c>
      <c r="Z209" s="3"/>
      <c r="AA209" t="s">
        <v>116</v>
      </c>
      <c r="AB209" s="2">
        <v>9.375E-2</v>
      </c>
    </row>
    <row r="210" spans="1:28" x14ac:dyDescent="0.25">
      <c r="A210" t="s">
        <v>75</v>
      </c>
      <c r="B210" s="2">
        <v>6.25E-2</v>
      </c>
      <c r="C210" s="2">
        <v>0.21428571428571427</v>
      </c>
      <c r="D210" s="2">
        <v>0</v>
      </c>
      <c r="E210" s="3"/>
      <c r="F210" t="s">
        <v>240</v>
      </c>
      <c r="G210" s="2">
        <v>5.2631578947368418E-2</v>
      </c>
      <c r="H210" s="2">
        <v>7.1428571428571425E-2</v>
      </c>
      <c r="I210" s="2">
        <v>0</v>
      </c>
      <c r="J210" s="3"/>
      <c r="K210" t="s">
        <v>240</v>
      </c>
      <c r="L210" s="2">
        <v>6.4516129032258063E-2</v>
      </c>
      <c r="M210" s="2">
        <v>0.08</v>
      </c>
      <c r="N210" s="2">
        <v>0</v>
      </c>
      <c r="O210" s="3"/>
      <c r="P210" t="s">
        <v>296</v>
      </c>
      <c r="Q210" s="2">
        <v>7.6923076923076927E-2</v>
      </c>
      <c r="R210" s="3"/>
      <c r="S210" t="s">
        <v>284</v>
      </c>
      <c r="T210" s="2">
        <v>6.4516129032258063E-2</v>
      </c>
      <c r="U210" s="2">
        <v>3.4482758620689655E-2</v>
      </c>
      <c r="V210" s="2">
        <v>0.5</v>
      </c>
      <c r="W210" s="3"/>
      <c r="X210" t="s">
        <v>265</v>
      </c>
      <c r="Y210" s="2">
        <v>8.5106382978723402E-2</v>
      </c>
      <c r="Z210" s="3"/>
      <c r="AA210" t="s">
        <v>286</v>
      </c>
      <c r="AB210" s="2">
        <v>9.375E-2</v>
      </c>
    </row>
    <row r="211" spans="1:28" x14ac:dyDescent="0.25">
      <c r="A211" t="s">
        <v>73</v>
      </c>
      <c r="B211" s="2">
        <v>6.25E-2</v>
      </c>
      <c r="C211" s="2">
        <v>3.5714285714285712E-2</v>
      </c>
      <c r="D211" s="2">
        <v>0</v>
      </c>
      <c r="E211" s="3"/>
      <c r="F211" t="s">
        <v>41</v>
      </c>
      <c r="G211" s="2">
        <v>5.2631578947368418E-2</v>
      </c>
      <c r="H211" s="2">
        <v>4.7619047619047616E-2</v>
      </c>
      <c r="I211" s="2">
        <v>6.6666666666666666E-2</v>
      </c>
      <c r="J211" s="3"/>
      <c r="K211" t="s">
        <v>34</v>
      </c>
      <c r="L211" s="2">
        <v>6.4516129032258063E-2</v>
      </c>
      <c r="M211" s="2">
        <v>0.04</v>
      </c>
      <c r="N211" s="2">
        <v>0.16666666666666666</v>
      </c>
      <c r="O211" s="3"/>
      <c r="P211" t="s">
        <v>215</v>
      </c>
      <c r="Q211" s="2">
        <v>7.6923076923076927E-2</v>
      </c>
      <c r="R211" s="3"/>
      <c r="S211" t="s">
        <v>125</v>
      </c>
      <c r="T211" s="2">
        <v>6.4516129032258063E-2</v>
      </c>
      <c r="U211" s="2">
        <v>6.8965517241379309E-2</v>
      </c>
      <c r="V211" s="2">
        <v>0</v>
      </c>
      <c r="W211" s="3"/>
      <c r="X211" t="s">
        <v>60</v>
      </c>
      <c r="Y211" s="2">
        <v>8.5106382978723402E-2</v>
      </c>
      <c r="Z211" s="3"/>
      <c r="AA211" t="s">
        <v>77</v>
      </c>
      <c r="AB211" s="2">
        <v>8.9285714285714288E-2</v>
      </c>
    </row>
    <row r="212" spans="1:28" x14ac:dyDescent="0.25">
      <c r="A212" t="s">
        <v>109</v>
      </c>
      <c r="B212" s="2">
        <v>6.25E-2</v>
      </c>
      <c r="C212" s="2">
        <v>3.5714285714285712E-2</v>
      </c>
      <c r="D212" s="2">
        <v>0</v>
      </c>
      <c r="E212" s="3"/>
      <c r="F212" t="s">
        <v>63</v>
      </c>
      <c r="G212" s="2">
        <v>5.2631578947368418E-2</v>
      </c>
      <c r="H212" s="2">
        <v>7.1428571428571425E-2</v>
      </c>
      <c r="I212" s="2">
        <v>0</v>
      </c>
      <c r="J212" s="3"/>
      <c r="K212" t="s">
        <v>112</v>
      </c>
      <c r="L212" s="2">
        <v>6.4516129032258063E-2</v>
      </c>
      <c r="M212" s="2">
        <v>0.08</v>
      </c>
      <c r="N212" s="2">
        <v>0</v>
      </c>
      <c r="O212" s="3"/>
      <c r="P212" t="s">
        <v>217</v>
      </c>
      <c r="Q212" s="2">
        <v>7.6923076923076927E-2</v>
      </c>
      <c r="R212" s="3"/>
      <c r="S212" t="s">
        <v>238</v>
      </c>
      <c r="T212" s="2">
        <v>6.4516129032258063E-2</v>
      </c>
      <c r="U212" s="2">
        <v>6.8965517241379309E-2</v>
      </c>
      <c r="V212" s="2">
        <v>0</v>
      </c>
      <c r="W212" s="3"/>
      <c r="X212" t="s">
        <v>287</v>
      </c>
      <c r="Y212" s="2">
        <v>6.3829787234042548E-2</v>
      </c>
      <c r="Z212" s="3"/>
      <c r="AA212" t="s">
        <v>19</v>
      </c>
      <c r="AB212" s="2">
        <v>8.9285714285714288E-2</v>
      </c>
    </row>
    <row r="213" spans="1:28" x14ac:dyDescent="0.25">
      <c r="A213" t="s">
        <v>96</v>
      </c>
      <c r="B213" s="2">
        <v>6.25E-2</v>
      </c>
      <c r="C213" s="2">
        <v>7.1428571428571425E-2</v>
      </c>
      <c r="D213" s="2">
        <v>0.25</v>
      </c>
      <c r="E213" s="3"/>
      <c r="F213" t="s">
        <v>260</v>
      </c>
      <c r="G213" s="2">
        <v>5.2631578947368418E-2</v>
      </c>
      <c r="H213" s="2">
        <v>7.1428571428571425E-2</v>
      </c>
      <c r="I213" s="2">
        <v>0</v>
      </c>
      <c r="J213" s="3"/>
      <c r="K213" t="s">
        <v>260</v>
      </c>
      <c r="L213" s="2">
        <v>6.4516129032258063E-2</v>
      </c>
      <c r="M213" s="2">
        <v>0.08</v>
      </c>
      <c r="N213" s="2">
        <v>0</v>
      </c>
      <c r="O213" s="3"/>
      <c r="P213" t="s">
        <v>275</v>
      </c>
      <c r="Q213" s="2">
        <v>7.6923076923076927E-2</v>
      </c>
      <c r="R213" s="3"/>
      <c r="S213" t="s">
        <v>211</v>
      </c>
      <c r="T213" s="2">
        <v>6.4516129032258063E-2</v>
      </c>
      <c r="U213" s="2">
        <v>6.8965517241379309E-2</v>
      </c>
      <c r="V213" s="2">
        <v>0</v>
      </c>
      <c r="W213" s="3"/>
      <c r="X213" t="s">
        <v>76</v>
      </c>
      <c r="Y213" s="2">
        <v>6.3829787234042548E-2</v>
      </c>
      <c r="Z213" s="3"/>
      <c r="AA213" t="s">
        <v>30</v>
      </c>
      <c r="AB213" s="2">
        <v>8.9285714285714288E-2</v>
      </c>
    </row>
    <row r="214" spans="1:28" x14ac:dyDescent="0.25">
      <c r="A214" t="s">
        <v>334</v>
      </c>
      <c r="B214" s="2">
        <v>6.25E-2</v>
      </c>
      <c r="C214" s="2">
        <v>3.5714285714285712E-2</v>
      </c>
      <c r="D214" s="2">
        <v>0</v>
      </c>
      <c r="E214" s="3"/>
      <c r="F214" t="s">
        <v>288</v>
      </c>
      <c r="G214" s="2">
        <v>5.2631578947368418E-2</v>
      </c>
      <c r="H214" s="2">
        <v>4.7619047619047616E-2</v>
      </c>
      <c r="I214" s="2">
        <v>6.6666666666666666E-2</v>
      </c>
      <c r="J214" s="3"/>
      <c r="K214" t="s">
        <v>261</v>
      </c>
      <c r="L214" s="2">
        <v>6.4516129032258063E-2</v>
      </c>
      <c r="M214" s="2">
        <v>0.08</v>
      </c>
      <c r="N214" s="2">
        <v>0</v>
      </c>
      <c r="O214" s="3"/>
      <c r="P214" t="s">
        <v>182</v>
      </c>
      <c r="Q214" s="2">
        <v>7.6923076923076927E-2</v>
      </c>
      <c r="R214" s="3"/>
      <c r="S214" t="s">
        <v>177</v>
      </c>
      <c r="T214" s="2">
        <v>6.4516129032258063E-2</v>
      </c>
      <c r="U214" s="2">
        <v>6.8965517241379309E-2</v>
      </c>
      <c r="V214" s="2">
        <v>0</v>
      </c>
      <c r="W214" s="3"/>
      <c r="X214" t="s">
        <v>63</v>
      </c>
      <c r="Y214" s="2">
        <v>6.3829787234042548E-2</v>
      </c>
      <c r="Z214" s="3"/>
      <c r="AA214" t="s">
        <v>284</v>
      </c>
      <c r="AB214" s="2">
        <v>8.9285714285714288E-2</v>
      </c>
    </row>
    <row r="215" spans="1:28" x14ac:dyDescent="0.25">
      <c r="A215" t="s">
        <v>125</v>
      </c>
      <c r="B215" s="2">
        <v>6.25E-2</v>
      </c>
      <c r="C215" s="2">
        <v>0</v>
      </c>
      <c r="D215" s="2">
        <v>0</v>
      </c>
      <c r="E215" s="3"/>
      <c r="F215" t="s">
        <v>281</v>
      </c>
      <c r="G215" s="2">
        <v>5.2631578947368418E-2</v>
      </c>
      <c r="H215" s="2">
        <v>4.7619047619047616E-2</v>
      </c>
      <c r="I215" s="2">
        <v>6.6666666666666666E-2</v>
      </c>
      <c r="J215" s="3"/>
      <c r="K215" t="s">
        <v>14</v>
      </c>
      <c r="L215" s="2">
        <v>6.4516129032258063E-2</v>
      </c>
      <c r="M215" s="2">
        <v>0</v>
      </c>
      <c r="N215" s="2">
        <v>0.33333333333333331</v>
      </c>
      <c r="O215" s="3"/>
      <c r="P215" t="s">
        <v>272</v>
      </c>
      <c r="Q215" s="2">
        <v>7.6923076923076927E-2</v>
      </c>
      <c r="R215" s="3"/>
      <c r="S215" t="s">
        <v>273</v>
      </c>
      <c r="T215" s="2">
        <v>3.2258064516129031E-2</v>
      </c>
      <c r="U215" s="2">
        <v>3.4482758620689655E-2</v>
      </c>
      <c r="V215" s="2">
        <v>0</v>
      </c>
      <c r="W215" s="3"/>
      <c r="X215" t="s">
        <v>26</v>
      </c>
      <c r="Y215" s="2">
        <v>6.3829787234042548E-2</v>
      </c>
      <c r="Z215" s="3"/>
      <c r="AA215" t="s">
        <v>258</v>
      </c>
      <c r="AB215" s="2">
        <v>8.9285714285714288E-2</v>
      </c>
    </row>
    <row r="216" spans="1:28" x14ac:dyDescent="0.25">
      <c r="A216" t="s">
        <v>78</v>
      </c>
      <c r="B216" s="2">
        <v>6.25E-2</v>
      </c>
      <c r="C216" s="2">
        <v>0</v>
      </c>
      <c r="D216" s="2">
        <v>0</v>
      </c>
      <c r="E216" s="3"/>
      <c r="F216" t="s">
        <v>123</v>
      </c>
      <c r="G216" s="2">
        <v>5.2631578947368418E-2</v>
      </c>
      <c r="H216" s="2">
        <v>4.7619047619047616E-2</v>
      </c>
      <c r="I216" s="2">
        <v>6.6666666666666666E-2</v>
      </c>
      <c r="J216" s="3"/>
      <c r="K216" t="s">
        <v>116</v>
      </c>
      <c r="L216" s="2">
        <v>6.4516129032258063E-2</v>
      </c>
      <c r="M216" s="2">
        <v>0.08</v>
      </c>
      <c r="N216" s="2">
        <v>0</v>
      </c>
      <c r="O216" s="3"/>
      <c r="P216" t="s">
        <v>266</v>
      </c>
      <c r="Q216" s="2">
        <v>7.6923076923076927E-2</v>
      </c>
      <c r="R216" s="3"/>
      <c r="S216" t="s">
        <v>157</v>
      </c>
      <c r="T216" s="2">
        <v>3.2258064516129031E-2</v>
      </c>
      <c r="U216" s="2">
        <v>3.4482758620689655E-2</v>
      </c>
      <c r="V216" s="2">
        <v>0</v>
      </c>
      <c r="W216" s="3"/>
      <c r="X216" t="s">
        <v>186</v>
      </c>
      <c r="Y216" s="2">
        <v>6.3829787234042548E-2</v>
      </c>
      <c r="Z216" s="3"/>
      <c r="AA216" t="s">
        <v>281</v>
      </c>
      <c r="AB216" s="2">
        <v>8.4821428571428575E-2</v>
      </c>
    </row>
    <row r="217" spans="1:28" x14ac:dyDescent="0.25">
      <c r="A217" t="s">
        <v>106</v>
      </c>
      <c r="B217" s="2">
        <v>3.125E-2</v>
      </c>
      <c r="C217" s="2">
        <v>0</v>
      </c>
      <c r="D217" s="2">
        <v>0</v>
      </c>
      <c r="E217" s="3"/>
      <c r="F217" t="s">
        <v>234</v>
      </c>
      <c r="G217" s="2">
        <v>5.2631578947368418E-2</v>
      </c>
      <c r="H217" s="2">
        <v>7.1428571428571425E-2</v>
      </c>
      <c r="I217" s="2">
        <v>0</v>
      </c>
      <c r="J217" s="3"/>
      <c r="K217" t="s">
        <v>271</v>
      </c>
      <c r="L217" s="2">
        <v>6.4516129032258063E-2</v>
      </c>
      <c r="M217" s="2">
        <v>0.08</v>
      </c>
      <c r="N217" s="2">
        <v>0</v>
      </c>
      <c r="O217" s="3"/>
      <c r="P217" t="s">
        <v>226</v>
      </c>
      <c r="Q217" s="2">
        <v>7.6923076923076927E-2</v>
      </c>
      <c r="R217" s="3"/>
      <c r="S217" t="s">
        <v>80</v>
      </c>
      <c r="T217" s="2">
        <v>3.2258064516129031E-2</v>
      </c>
      <c r="U217" s="2">
        <v>3.4482758620689655E-2</v>
      </c>
      <c r="V217" s="2">
        <v>0</v>
      </c>
      <c r="W217" s="3"/>
      <c r="X217" t="s">
        <v>201</v>
      </c>
      <c r="Y217" s="2">
        <v>6.3829787234042548E-2</v>
      </c>
      <c r="Z217" s="3"/>
      <c r="AA217" t="s">
        <v>282</v>
      </c>
      <c r="AB217" s="2">
        <v>8.4821428571428575E-2</v>
      </c>
    </row>
    <row r="218" spans="1:28" x14ac:dyDescent="0.25">
      <c r="A218" t="s">
        <v>273</v>
      </c>
      <c r="B218" s="2">
        <v>3.125E-2</v>
      </c>
      <c r="C218" s="2">
        <v>0</v>
      </c>
      <c r="D218" s="2">
        <v>0</v>
      </c>
      <c r="E218" s="3"/>
      <c r="F218" t="s">
        <v>93</v>
      </c>
      <c r="G218" s="2">
        <v>5.2631578947368418E-2</v>
      </c>
      <c r="H218" s="2">
        <v>4.7619047619047616E-2</v>
      </c>
      <c r="I218" s="2">
        <v>6.6666666666666666E-2</v>
      </c>
      <c r="J218" s="3"/>
      <c r="K218" t="s">
        <v>278</v>
      </c>
      <c r="L218" s="2">
        <v>6.4516129032258063E-2</v>
      </c>
      <c r="M218" s="2">
        <v>0.04</v>
      </c>
      <c r="N218" s="2">
        <v>0.16666666666666666</v>
      </c>
      <c r="O218" s="3"/>
      <c r="P218" t="s">
        <v>171</v>
      </c>
      <c r="Q218" s="2">
        <v>7.6923076923076927E-2</v>
      </c>
      <c r="R218" s="3"/>
      <c r="S218" t="s">
        <v>121</v>
      </c>
      <c r="T218" s="2">
        <v>3.2258064516129031E-2</v>
      </c>
      <c r="U218" s="2">
        <v>3.4482758620689655E-2</v>
      </c>
      <c r="V218" s="2">
        <v>0</v>
      </c>
      <c r="W218" s="3"/>
      <c r="X218" t="s">
        <v>187</v>
      </c>
      <c r="Y218" s="2">
        <v>6.3829787234042548E-2</v>
      </c>
      <c r="Z218" s="3"/>
      <c r="AA218" t="s">
        <v>277</v>
      </c>
      <c r="AB218" s="2">
        <v>8.0357142857142863E-2</v>
      </c>
    </row>
    <row r="219" spans="1:28" x14ac:dyDescent="0.25">
      <c r="A219" t="s">
        <v>115</v>
      </c>
      <c r="B219" s="2">
        <v>3.125E-2</v>
      </c>
      <c r="C219" s="2">
        <v>7.1428571428571425E-2</v>
      </c>
      <c r="D219" s="2">
        <v>0</v>
      </c>
      <c r="E219" s="3"/>
      <c r="F219" t="s">
        <v>320</v>
      </c>
      <c r="G219" s="2">
        <v>5.2631578947368418E-2</v>
      </c>
      <c r="H219" s="2">
        <v>4.7619047619047616E-2</v>
      </c>
      <c r="I219" s="2">
        <v>0.13333333333333333</v>
      </c>
      <c r="J219" s="3"/>
      <c r="K219" t="s">
        <v>262</v>
      </c>
      <c r="L219" s="2">
        <v>6.4516129032258063E-2</v>
      </c>
      <c r="M219" s="2">
        <v>0.08</v>
      </c>
      <c r="N219" s="2">
        <v>0</v>
      </c>
      <c r="O219" s="3"/>
      <c r="P219" t="s">
        <v>211</v>
      </c>
      <c r="Q219" s="2">
        <v>7.6923076923076927E-2</v>
      </c>
      <c r="R219" s="3"/>
      <c r="S219" t="s">
        <v>160</v>
      </c>
      <c r="T219" s="2">
        <v>3.2258064516129031E-2</v>
      </c>
      <c r="U219" s="2">
        <v>0</v>
      </c>
      <c r="V219" s="2">
        <v>0.5</v>
      </c>
      <c r="W219" s="3"/>
      <c r="X219" t="s">
        <v>312</v>
      </c>
      <c r="Y219" s="2">
        <v>6.3829787234042548E-2</v>
      </c>
      <c r="Z219" s="3"/>
      <c r="AA219" t="s">
        <v>278</v>
      </c>
      <c r="AB219" s="2">
        <v>8.0357142857142863E-2</v>
      </c>
    </row>
    <row r="220" spans="1:28" x14ac:dyDescent="0.25">
      <c r="A220" t="s">
        <v>114</v>
      </c>
      <c r="B220" s="2">
        <v>3.125E-2</v>
      </c>
      <c r="C220" s="2">
        <v>7.1428571428571425E-2</v>
      </c>
      <c r="D220" s="2">
        <v>0</v>
      </c>
      <c r="E220" s="3"/>
      <c r="F220" t="s">
        <v>275</v>
      </c>
      <c r="G220" s="2">
        <v>5.2631578947368418E-2</v>
      </c>
      <c r="H220" s="2">
        <v>2.3809523809523808E-2</v>
      </c>
      <c r="I220" s="2">
        <v>0.13333333333333333</v>
      </c>
      <c r="J220" s="3"/>
      <c r="K220" t="s">
        <v>103</v>
      </c>
      <c r="L220" s="2">
        <v>6.4516129032258063E-2</v>
      </c>
      <c r="M220" s="2">
        <v>0.04</v>
      </c>
      <c r="N220" s="2">
        <v>0.16666666666666666</v>
      </c>
      <c r="O220" s="3"/>
      <c r="P220" t="s">
        <v>245</v>
      </c>
      <c r="Q220" s="2">
        <v>7.6923076923076927E-2</v>
      </c>
      <c r="R220" s="3"/>
      <c r="S220" t="s">
        <v>261</v>
      </c>
      <c r="T220" s="2">
        <v>3.2258064516129031E-2</v>
      </c>
      <c r="U220" s="2">
        <v>3.4482758620689655E-2</v>
      </c>
      <c r="V220" s="2">
        <v>0</v>
      </c>
      <c r="W220" s="3"/>
      <c r="X220" t="s">
        <v>202</v>
      </c>
      <c r="Y220" s="2">
        <v>6.3829787234042548E-2</v>
      </c>
      <c r="Z220" s="3"/>
      <c r="AA220" t="s">
        <v>279</v>
      </c>
      <c r="AB220" s="2">
        <v>8.0357142857142863E-2</v>
      </c>
    </row>
    <row r="221" spans="1:28" x14ac:dyDescent="0.25">
      <c r="A221" t="s">
        <v>287</v>
      </c>
      <c r="B221" s="2">
        <v>3.125E-2</v>
      </c>
      <c r="C221" s="2">
        <v>3.5714285714285712E-2</v>
      </c>
      <c r="D221" s="2">
        <v>0</v>
      </c>
      <c r="E221" s="3"/>
      <c r="F221" t="s">
        <v>284</v>
      </c>
      <c r="G221" s="2">
        <v>5.2631578947368418E-2</v>
      </c>
      <c r="H221" s="2">
        <v>7.1428571428571425E-2</v>
      </c>
      <c r="I221" s="2">
        <v>0</v>
      </c>
      <c r="J221" s="3"/>
      <c r="K221" t="s">
        <v>206</v>
      </c>
      <c r="L221" s="2">
        <v>6.4516129032258063E-2</v>
      </c>
      <c r="M221" s="2">
        <v>0.08</v>
      </c>
      <c r="N221" s="2">
        <v>0</v>
      </c>
      <c r="O221" s="3"/>
      <c r="P221" t="s">
        <v>106</v>
      </c>
      <c r="Q221" s="2">
        <v>3.8461538461538464E-2</v>
      </c>
      <c r="R221" s="3"/>
      <c r="S221" t="s">
        <v>220</v>
      </c>
      <c r="T221" s="2">
        <v>3.2258064516129031E-2</v>
      </c>
      <c r="U221" s="2">
        <v>0</v>
      </c>
      <c r="V221" s="2">
        <v>0.5</v>
      </c>
      <c r="W221" s="3"/>
      <c r="X221" t="s">
        <v>220</v>
      </c>
      <c r="Y221" s="2">
        <v>6.3829787234042548E-2</v>
      </c>
      <c r="Z221" s="3"/>
      <c r="AA221" t="s">
        <v>280</v>
      </c>
      <c r="AB221" s="2">
        <v>8.0357142857142863E-2</v>
      </c>
    </row>
    <row r="222" spans="1:28" x14ac:dyDescent="0.25">
      <c r="A222" t="s">
        <v>82</v>
      </c>
      <c r="B222" s="2">
        <v>3.125E-2</v>
      </c>
      <c r="C222" s="2">
        <v>7.1428571428571425E-2</v>
      </c>
      <c r="D222" s="2">
        <v>0</v>
      </c>
      <c r="E222" s="3"/>
      <c r="F222" t="s">
        <v>242</v>
      </c>
      <c r="G222" s="2">
        <v>5.2631578947368418E-2</v>
      </c>
      <c r="H222" s="2">
        <v>7.1428571428571425E-2</v>
      </c>
      <c r="I222" s="2">
        <v>0</v>
      </c>
      <c r="J222" s="3"/>
      <c r="K222" t="s">
        <v>282</v>
      </c>
      <c r="L222" s="2">
        <v>6.4516129032258063E-2</v>
      </c>
      <c r="M222" s="2">
        <v>0.08</v>
      </c>
      <c r="N222" s="2">
        <v>0</v>
      </c>
      <c r="O222" s="3"/>
      <c r="P222" t="s">
        <v>115</v>
      </c>
      <c r="Q222" s="2">
        <v>3.8461538461538464E-2</v>
      </c>
      <c r="R222" s="3"/>
      <c r="S222" t="s">
        <v>204</v>
      </c>
      <c r="T222" s="2">
        <v>3.2258064516129031E-2</v>
      </c>
      <c r="U222" s="2">
        <v>3.4482758620689655E-2</v>
      </c>
      <c r="V222" s="2">
        <v>0</v>
      </c>
      <c r="W222" s="3"/>
      <c r="X222" t="s">
        <v>328</v>
      </c>
      <c r="Y222" s="2">
        <v>6.3829787234042548E-2</v>
      </c>
      <c r="Z222" s="3"/>
      <c r="AA222" t="s">
        <v>275</v>
      </c>
      <c r="AB222" s="2">
        <v>7.5892857142857137E-2</v>
      </c>
    </row>
    <row r="223" spans="1:28" x14ac:dyDescent="0.25">
      <c r="A223" t="s">
        <v>228</v>
      </c>
      <c r="B223" s="2">
        <v>3.125E-2</v>
      </c>
      <c r="C223" s="2">
        <v>7.1428571428571425E-2</v>
      </c>
      <c r="D223" s="2">
        <v>0</v>
      </c>
      <c r="E223" s="3"/>
      <c r="F223" t="s">
        <v>264</v>
      </c>
      <c r="G223" s="2">
        <v>5.2631578947368418E-2</v>
      </c>
      <c r="H223" s="2">
        <v>9.5238095238095233E-2</v>
      </c>
      <c r="I223" s="2">
        <v>0</v>
      </c>
      <c r="J223" s="3"/>
      <c r="K223" t="s">
        <v>192</v>
      </c>
      <c r="L223" s="2">
        <v>6.4516129032258063E-2</v>
      </c>
      <c r="M223" s="2">
        <v>0.08</v>
      </c>
      <c r="N223" s="2">
        <v>0</v>
      </c>
      <c r="O223" s="3"/>
      <c r="P223" t="s">
        <v>114</v>
      </c>
      <c r="Q223" s="2">
        <v>3.8461538461538464E-2</v>
      </c>
      <c r="R223" s="3"/>
      <c r="S223" t="s">
        <v>285</v>
      </c>
      <c r="T223" s="2">
        <v>3.2258064516129031E-2</v>
      </c>
      <c r="U223" s="2">
        <v>0</v>
      </c>
      <c r="V223" s="2">
        <v>0.5</v>
      </c>
      <c r="W223" s="3"/>
      <c r="X223" t="s">
        <v>323</v>
      </c>
      <c r="Y223" s="2">
        <v>6.3829787234042548E-2</v>
      </c>
      <c r="Z223" s="3"/>
      <c r="AA223" t="s">
        <v>43</v>
      </c>
      <c r="AB223" s="2">
        <v>7.5892857142857137E-2</v>
      </c>
    </row>
    <row r="224" spans="1:28" x14ac:dyDescent="0.25">
      <c r="A224" t="s">
        <v>229</v>
      </c>
      <c r="B224" s="2">
        <v>3.125E-2</v>
      </c>
      <c r="C224" s="2">
        <v>0</v>
      </c>
      <c r="D224" s="2">
        <v>0</v>
      </c>
      <c r="E224" s="3"/>
      <c r="F224" t="s">
        <v>209</v>
      </c>
      <c r="G224" s="2">
        <v>5.2631578947368418E-2</v>
      </c>
      <c r="H224" s="2">
        <v>7.1428571428571425E-2</v>
      </c>
      <c r="I224" s="2">
        <v>0</v>
      </c>
      <c r="J224" s="3"/>
      <c r="K224" t="s">
        <v>217</v>
      </c>
      <c r="L224" s="2">
        <v>6.4516129032258063E-2</v>
      </c>
      <c r="M224" s="2">
        <v>0.08</v>
      </c>
      <c r="N224" s="2">
        <v>0</v>
      </c>
      <c r="O224" s="3"/>
      <c r="P224" t="s">
        <v>183</v>
      </c>
      <c r="Q224" s="2">
        <v>3.8461538461538464E-2</v>
      </c>
      <c r="R224" s="3"/>
      <c r="S224" t="s">
        <v>20</v>
      </c>
      <c r="T224" s="2">
        <v>3.2258064516129031E-2</v>
      </c>
      <c r="U224" s="2">
        <v>3.4482758620689655E-2</v>
      </c>
      <c r="V224" s="2">
        <v>0</v>
      </c>
      <c r="W224" s="3"/>
      <c r="X224" t="s">
        <v>279</v>
      </c>
      <c r="Y224" s="2">
        <v>6.3829787234042548E-2</v>
      </c>
      <c r="Z224" s="3"/>
      <c r="AA224" t="s">
        <v>270</v>
      </c>
      <c r="AB224" s="2">
        <v>7.1428571428571425E-2</v>
      </c>
    </row>
    <row r="225" spans="1:28" x14ac:dyDescent="0.25">
      <c r="A225" t="s">
        <v>292</v>
      </c>
      <c r="B225" s="2">
        <v>3.125E-2</v>
      </c>
      <c r="C225" s="2">
        <v>0</v>
      </c>
      <c r="D225" s="2">
        <v>0</v>
      </c>
      <c r="E225" s="3"/>
      <c r="F225" t="s">
        <v>198</v>
      </c>
      <c r="G225" s="2">
        <v>5.2631578947368418E-2</v>
      </c>
      <c r="H225" s="2">
        <v>7.1428571428571425E-2</v>
      </c>
      <c r="I225" s="2">
        <v>6.6666666666666666E-2</v>
      </c>
      <c r="J225" s="3"/>
      <c r="K225" t="s">
        <v>168</v>
      </c>
      <c r="L225" s="2">
        <v>6.4516129032258063E-2</v>
      </c>
      <c r="M225" s="2">
        <v>0.08</v>
      </c>
      <c r="N225" s="2">
        <v>0</v>
      </c>
      <c r="O225" s="3"/>
      <c r="P225" t="s">
        <v>76</v>
      </c>
      <c r="Q225" s="2">
        <v>3.8461538461538464E-2</v>
      </c>
      <c r="R225" s="3"/>
      <c r="S225" t="s">
        <v>325</v>
      </c>
      <c r="T225" s="2">
        <v>3.2258064516129031E-2</v>
      </c>
      <c r="U225" s="2">
        <v>3.4482758620689655E-2</v>
      </c>
      <c r="V225" s="2">
        <v>0</v>
      </c>
      <c r="W225" s="3"/>
      <c r="X225" t="s">
        <v>191</v>
      </c>
      <c r="Y225" s="2">
        <v>6.3829787234042548E-2</v>
      </c>
      <c r="Z225" s="3"/>
      <c r="AA225" t="s">
        <v>271</v>
      </c>
      <c r="AB225" s="2">
        <v>7.1428571428571425E-2</v>
      </c>
    </row>
    <row r="226" spans="1:28" x14ac:dyDescent="0.25">
      <c r="A226" t="s">
        <v>83</v>
      </c>
      <c r="B226" s="2">
        <v>3.125E-2</v>
      </c>
      <c r="C226" s="2">
        <v>0</v>
      </c>
      <c r="D226" s="2">
        <v>0</v>
      </c>
      <c r="E226" s="3"/>
      <c r="F226" t="s">
        <v>237</v>
      </c>
      <c r="G226" s="2">
        <v>5.2631578947368418E-2</v>
      </c>
      <c r="H226" s="2">
        <v>7.1428571428571425E-2</v>
      </c>
      <c r="I226" s="2">
        <v>0</v>
      </c>
      <c r="J226" s="3"/>
      <c r="K226" t="s">
        <v>58</v>
      </c>
      <c r="L226" s="2">
        <v>6.4516129032258063E-2</v>
      </c>
      <c r="M226" s="2">
        <v>0.08</v>
      </c>
      <c r="N226" s="2">
        <v>0</v>
      </c>
      <c r="O226" s="3"/>
      <c r="P226" t="s">
        <v>34</v>
      </c>
      <c r="Q226" s="2">
        <v>3.8461538461538464E-2</v>
      </c>
      <c r="R226" s="3"/>
      <c r="S226" t="s">
        <v>162</v>
      </c>
      <c r="T226" s="2">
        <v>3.2258064516129031E-2</v>
      </c>
      <c r="U226" s="2">
        <v>3.4482758620689655E-2</v>
      </c>
      <c r="V226" s="2">
        <v>0</v>
      </c>
      <c r="W226" s="3"/>
      <c r="X226" t="s">
        <v>224</v>
      </c>
      <c r="Y226" s="2">
        <v>6.3829787234042548E-2</v>
      </c>
      <c r="Z226" s="3"/>
      <c r="AA226" t="s">
        <v>97</v>
      </c>
      <c r="AB226" s="2">
        <v>7.1428571428571425E-2</v>
      </c>
    </row>
    <row r="227" spans="1:28" x14ac:dyDescent="0.25">
      <c r="A227" t="s">
        <v>84</v>
      </c>
      <c r="B227" s="2">
        <v>3.125E-2</v>
      </c>
      <c r="C227" s="2">
        <v>0</v>
      </c>
      <c r="D227" s="2">
        <v>0</v>
      </c>
      <c r="E227" s="3"/>
      <c r="F227" t="s">
        <v>78</v>
      </c>
      <c r="G227" s="2">
        <v>5.2631578947368418E-2</v>
      </c>
      <c r="H227" s="2">
        <v>4.7619047619047616E-2</v>
      </c>
      <c r="I227" s="2">
        <v>6.6666666666666666E-2</v>
      </c>
      <c r="J227" s="3"/>
      <c r="K227" t="s">
        <v>272</v>
      </c>
      <c r="L227" s="2">
        <v>6.4516129032258063E-2</v>
      </c>
      <c r="M227" s="2">
        <v>0.08</v>
      </c>
      <c r="N227" s="2">
        <v>0</v>
      </c>
      <c r="O227" s="3"/>
      <c r="P227" t="s">
        <v>204</v>
      </c>
      <c r="Q227" s="2">
        <v>3.8461538461538464E-2</v>
      </c>
      <c r="R227" s="3"/>
      <c r="S227" t="s">
        <v>163</v>
      </c>
      <c r="T227" s="2">
        <v>3.2258064516129031E-2</v>
      </c>
      <c r="U227" s="2">
        <v>3.4482758620689655E-2</v>
      </c>
      <c r="V227" s="2">
        <v>0</v>
      </c>
      <c r="W227" s="3"/>
      <c r="X227" t="s">
        <v>296</v>
      </c>
      <c r="Y227" s="2">
        <v>6.3829787234042548E-2</v>
      </c>
      <c r="Z227" s="3"/>
      <c r="AA227" t="s">
        <v>98</v>
      </c>
      <c r="AB227" s="2">
        <v>7.1428571428571425E-2</v>
      </c>
    </row>
    <row r="228" spans="1:28" x14ac:dyDescent="0.25">
      <c r="A228" t="s">
        <v>304</v>
      </c>
      <c r="B228" s="2">
        <v>3.125E-2</v>
      </c>
      <c r="C228" s="2">
        <v>0</v>
      </c>
      <c r="D228" s="2">
        <v>0</v>
      </c>
      <c r="E228" s="3"/>
      <c r="F228" t="s">
        <v>106</v>
      </c>
      <c r="G228" s="2">
        <v>3.5087719298245612E-2</v>
      </c>
      <c r="H228" s="2">
        <v>2.3809523809523808E-2</v>
      </c>
      <c r="I228" s="2">
        <v>6.6666666666666666E-2</v>
      </c>
      <c r="J228" s="3"/>
      <c r="K228" t="s">
        <v>238</v>
      </c>
      <c r="L228" s="2">
        <v>6.4516129032258063E-2</v>
      </c>
      <c r="M228" s="2">
        <v>0.08</v>
      </c>
      <c r="N228" s="2">
        <v>0</v>
      </c>
      <c r="O228" s="3"/>
      <c r="P228" t="s">
        <v>285</v>
      </c>
      <c r="Q228" s="2">
        <v>3.8461538461538464E-2</v>
      </c>
      <c r="R228" s="3"/>
      <c r="S228" t="s">
        <v>223</v>
      </c>
      <c r="T228" s="2">
        <v>3.2258064516129031E-2</v>
      </c>
      <c r="U228" s="2">
        <v>3.4482758620689655E-2</v>
      </c>
      <c r="V228" s="2">
        <v>0</v>
      </c>
      <c r="W228" s="3"/>
      <c r="X228" t="s">
        <v>193</v>
      </c>
      <c r="Y228" s="2">
        <v>6.3829787234042548E-2</v>
      </c>
      <c r="Z228" s="3"/>
      <c r="AA228" t="s">
        <v>39</v>
      </c>
      <c r="AB228" s="2">
        <v>6.6964285714285712E-2</v>
      </c>
    </row>
    <row r="229" spans="1:28" x14ac:dyDescent="0.25">
      <c r="A229" t="s">
        <v>85</v>
      </c>
      <c r="B229" s="2">
        <v>3.125E-2</v>
      </c>
      <c r="C229" s="2">
        <v>0</v>
      </c>
      <c r="D229" s="2">
        <v>0</v>
      </c>
      <c r="E229" s="3"/>
      <c r="F229" t="s">
        <v>287</v>
      </c>
      <c r="G229" s="2">
        <v>3.5087719298245612E-2</v>
      </c>
      <c r="H229" s="2">
        <v>2.3809523809523808E-2</v>
      </c>
      <c r="I229" s="2">
        <v>6.6666666666666666E-2</v>
      </c>
      <c r="J229" s="3"/>
      <c r="K229" t="s">
        <v>221</v>
      </c>
      <c r="L229" s="2">
        <v>3.2258064516129031E-2</v>
      </c>
      <c r="M229" s="2">
        <v>0.04</v>
      </c>
      <c r="N229" s="2">
        <v>0</v>
      </c>
      <c r="O229" s="3"/>
      <c r="P229" t="s">
        <v>305</v>
      </c>
      <c r="Q229" s="2">
        <v>3.8461538461538464E-2</v>
      </c>
      <c r="R229" s="3"/>
      <c r="S229" t="s">
        <v>19</v>
      </c>
      <c r="T229" s="2">
        <v>3.2258064516129031E-2</v>
      </c>
      <c r="U229" s="2">
        <v>3.4482758620689655E-2</v>
      </c>
      <c r="V229" s="2">
        <v>0</v>
      </c>
      <c r="W229" s="3"/>
      <c r="X229" t="s">
        <v>113</v>
      </c>
      <c r="Y229" s="2">
        <v>6.3829787234042548E-2</v>
      </c>
      <c r="Z229" s="3"/>
      <c r="AA229" t="s">
        <v>121</v>
      </c>
      <c r="AB229" s="2">
        <v>6.6964285714285712E-2</v>
      </c>
    </row>
    <row r="230" spans="1:28" x14ac:dyDescent="0.25">
      <c r="A230" t="s">
        <v>322</v>
      </c>
      <c r="B230" s="2">
        <v>3.125E-2</v>
      </c>
      <c r="C230" s="2">
        <v>0</v>
      </c>
      <c r="D230" s="2">
        <v>0</v>
      </c>
      <c r="E230" s="3"/>
      <c r="F230" t="s">
        <v>62</v>
      </c>
      <c r="G230" s="2">
        <v>3.5087719298245612E-2</v>
      </c>
      <c r="H230" s="2">
        <v>4.7619047619047616E-2</v>
      </c>
      <c r="I230" s="2">
        <v>0</v>
      </c>
      <c r="J230" s="3"/>
      <c r="K230" t="s">
        <v>273</v>
      </c>
      <c r="L230" s="2">
        <v>3.2258064516129031E-2</v>
      </c>
      <c r="M230" s="2">
        <v>0</v>
      </c>
      <c r="N230" s="2">
        <v>0.16666666666666666</v>
      </c>
      <c r="O230" s="3"/>
      <c r="P230" t="s">
        <v>278</v>
      </c>
      <c r="Q230" s="2">
        <v>3.8461538461538464E-2</v>
      </c>
      <c r="R230" s="3"/>
      <c r="S230" t="s">
        <v>65</v>
      </c>
      <c r="T230" s="2">
        <v>3.2258064516129031E-2</v>
      </c>
      <c r="U230" s="2">
        <v>3.4482758620689655E-2</v>
      </c>
      <c r="V230" s="2">
        <v>0</v>
      </c>
      <c r="W230" s="3"/>
      <c r="X230" t="s">
        <v>111</v>
      </c>
      <c r="Y230" s="2">
        <v>6.3829787234042548E-2</v>
      </c>
      <c r="Z230" s="3"/>
      <c r="AA230" t="s">
        <v>32</v>
      </c>
      <c r="AB230" s="2">
        <v>6.6964285714285712E-2</v>
      </c>
    </row>
    <row r="231" spans="1:28" x14ac:dyDescent="0.25">
      <c r="A231" t="s">
        <v>107</v>
      </c>
      <c r="B231" s="2">
        <v>3.125E-2</v>
      </c>
      <c r="C231" s="2">
        <v>0</v>
      </c>
      <c r="D231" s="2">
        <v>0</v>
      </c>
      <c r="E231" s="3"/>
      <c r="F231" t="s">
        <v>59</v>
      </c>
      <c r="G231" s="2">
        <v>3.5087719298245612E-2</v>
      </c>
      <c r="H231" s="2">
        <v>4.7619047619047616E-2</v>
      </c>
      <c r="I231" s="2">
        <v>0</v>
      </c>
      <c r="J231" s="3"/>
      <c r="K231" t="s">
        <v>157</v>
      </c>
      <c r="L231" s="2">
        <v>3.2258064516129031E-2</v>
      </c>
      <c r="M231" s="2">
        <v>0.04</v>
      </c>
      <c r="N231" s="2">
        <v>0</v>
      </c>
      <c r="O231" s="3"/>
      <c r="P231" t="s">
        <v>282</v>
      </c>
      <c r="Q231" s="2">
        <v>3.8461538461538464E-2</v>
      </c>
      <c r="R231" s="3"/>
      <c r="S231" t="s">
        <v>234</v>
      </c>
      <c r="T231" s="2">
        <v>3.2258064516129031E-2</v>
      </c>
      <c r="U231" s="2">
        <v>3.4482758620689655E-2</v>
      </c>
      <c r="V231" s="2">
        <v>0</v>
      </c>
      <c r="W231" s="3"/>
      <c r="X231" t="s">
        <v>194</v>
      </c>
      <c r="Y231" s="2">
        <v>6.3829787234042548E-2</v>
      </c>
      <c r="Z231" s="3"/>
      <c r="AA231" t="s">
        <v>267</v>
      </c>
      <c r="AB231" s="2">
        <v>6.6964285714285712E-2</v>
      </c>
    </row>
    <row r="232" spans="1:28" x14ac:dyDescent="0.25">
      <c r="A232" t="s">
        <v>285</v>
      </c>
      <c r="B232" s="2">
        <v>3.125E-2</v>
      </c>
      <c r="C232" s="2">
        <v>0</v>
      </c>
      <c r="D232" s="2">
        <v>0</v>
      </c>
      <c r="E232" s="3"/>
      <c r="F232" t="s">
        <v>184</v>
      </c>
      <c r="G232" s="2">
        <v>3.5087719298245612E-2</v>
      </c>
      <c r="H232" s="2">
        <v>4.7619047619047616E-2</v>
      </c>
      <c r="I232" s="2">
        <v>0</v>
      </c>
      <c r="J232" s="3"/>
      <c r="K232" t="s">
        <v>183</v>
      </c>
      <c r="L232" s="2">
        <v>3.2258064516129031E-2</v>
      </c>
      <c r="M232" s="2">
        <v>0.04</v>
      </c>
      <c r="N232" s="2">
        <v>0</v>
      </c>
      <c r="O232" s="3"/>
      <c r="P232" t="s">
        <v>280</v>
      </c>
      <c r="Q232" s="2">
        <v>3.8461538461538464E-2</v>
      </c>
      <c r="R232" s="3"/>
      <c r="S232" t="s">
        <v>230</v>
      </c>
      <c r="T232" s="2">
        <v>3.2258064516129031E-2</v>
      </c>
      <c r="U232" s="2">
        <v>3.4482758620689655E-2</v>
      </c>
      <c r="V232" s="2">
        <v>0</v>
      </c>
      <c r="W232" s="3"/>
      <c r="X232" t="s">
        <v>320</v>
      </c>
      <c r="Y232" s="2">
        <v>6.3829787234042548E-2</v>
      </c>
      <c r="Z232" s="3"/>
      <c r="AA232" t="s">
        <v>18</v>
      </c>
      <c r="AB232" s="2">
        <v>6.6964285714285712E-2</v>
      </c>
    </row>
    <row r="233" spans="1:28" x14ac:dyDescent="0.25">
      <c r="A233" t="s">
        <v>86</v>
      </c>
      <c r="B233" s="2">
        <v>3.125E-2</v>
      </c>
      <c r="C233" s="2">
        <v>0</v>
      </c>
      <c r="D233" s="2">
        <v>0</v>
      </c>
      <c r="E233" s="3"/>
      <c r="F233" t="s">
        <v>185</v>
      </c>
      <c r="G233" s="2">
        <v>3.5087719298245612E-2</v>
      </c>
      <c r="H233" s="2">
        <v>2.3809523809523808E-2</v>
      </c>
      <c r="I233" s="2">
        <v>6.6666666666666666E-2</v>
      </c>
      <c r="J233" s="3"/>
      <c r="K233" t="s">
        <v>59</v>
      </c>
      <c r="L233" s="2">
        <v>3.2258064516129031E-2</v>
      </c>
      <c r="M233" s="2">
        <v>0</v>
      </c>
      <c r="N233" s="2">
        <v>0.16666666666666666</v>
      </c>
      <c r="O233" s="3"/>
      <c r="P233" t="s">
        <v>274</v>
      </c>
      <c r="Q233" s="2">
        <v>3.8461538461538464E-2</v>
      </c>
      <c r="R233" s="3"/>
      <c r="S233" t="s">
        <v>93</v>
      </c>
      <c r="T233" s="2">
        <v>3.2258064516129031E-2</v>
      </c>
      <c r="U233" s="2">
        <v>3.4482758620689655E-2</v>
      </c>
      <c r="V233" s="2">
        <v>0</v>
      </c>
      <c r="W233" s="3"/>
      <c r="X233" t="s">
        <v>303</v>
      </c>
      <c r="Y233" s="2">
        <v>6.3829787234042548E-2</v>
      </c>
      <c r="Z233" s="3"/>
      <c r="AA233" t="s">
        <v>122</v>
      </c>
      <c r="AB233" s="2">
        <v>6.6964285714285712E-2</v>
      </c>
    </row>
    <row r="234" spans="1:28" x14ac:dyDescent="0.25">
      <c r="A234" t="s">
        <v>325</v>
      </c>
      <c r="B234" s="2">
        <v>3.125E-2</v>
      </c>
      <c r="C234" s="2">
        <v>0</v>
      </c>
      <c r="D234" s="2">
        <v>0</v>
      </c>
      <c r="E234" s="3"/>
      <c r="F234" t="s">
        <v>277</v>
      </c>
      <c r="G234" s="2">
        <v>3.5087719298245612E-2</v>
      </c>
      <c r="H234" s="2">
        <v>4.7619047619047616E-2</v>
      </c>
      <c r="I234" s="2">
        <v>0</v>
      </c>
      <c r="J234" s="3"/>
      <c r="K234" t="s">
        <v>41</v>
      </c>
      <c r="L234" s="2">
        <v>3.2258064516129031E-2</v>
      </c>
      <c r="M234" s="2">
        <v>0.04</v>
      </c>
      <c r="N234" s="2">
        <v>0</v>
      </c>
      <c r="O234" s="3"/>
      <c r="P234" t="s">
        <v>263</v>
      </c>
      <c r="Q234" s="2">
        <v>3.8461538461538464E-2</v>
      </c>
      <c r="R234" s="3"/>
      <c r="S234" t="s">
        <v>192</v>
      </c>
      <c r="T234" s="2">
        <v>3.2258064516129031E-2</v>
      </c>
      <c r="U234" s="2">
        <v>3.4482758620689655E-2</v>
      </c>
      <c r="V234" s="2">
        <v>0</v>
      </c>
      <c r="W234" s="3"/>
      <c r="X234" t="s">
        <v>242</v>
      </c>
      <c r="Y234" s="2">
        <v>6.3829787234042548E-2</v>
      </c>
      <c r="Z234" s="3"/>
      <c r="AA234" t="s">
        <v>124</v>
      </c>
      <c r="AB234" s="2">
        <v>6.6964285714285712E-2</v>
      </c>
    </row>
    <row r="235" spans="1:28" x14ac:dyDescent="0.25">
      <c r="A235" t="s">
        <v>87</v>
      </c>
      <c r="B235" s="2">
        <v>3.125E-2</v>
      </c>
      <c r="C235" s="2">
        <v>0</v>
      </c>
      <c r="D235" s="2">
        <v>0</v>
      </c>
      <c r="E235" s="3"/>
      <c r="F235" t="s">
        <v>121</v>
      </c>
      <c r="G235" s="2">
        <v>3.5087719298245612E-2</v>
      </c>
      <c r="H235" s="2">
        <v>4.7619047619047616E-2</v>
      </c>
      <c r="I235" s="2">
        <v>0</v>
      </c>
      <c r="J235" s="3"/>
      <c r="K235" t="s">
        <v>77</v>
      </c>
      <c r="L235" s="2">
        <v>3.2258064516129031E-2</v>
      </c>
      <c r="M235" s="2">
        <v>0</v>
      </c>
      <c r="N235" s="2">
        <v>0.16666666666666666</v>
      </c>
      <c r="O235" s="3"/>
      <c r="P235" t="s">
        <v>231</v>
      </c>
      <c r="Q235" s="2">
        <v>3.8461538461538464E-2</v>
      </c>
      <c r="R235" s="3"/>
      <c r="S235" t="s">
        <v>48</v>
      </c>
      <c r="T235" s="2">
        <v>3.2258064516129031E-2</v>
      </c>
      <c r="U235" s="2">
        <v>3.4482758620689655E-2</v>
      </c>
      <c r="V235" s="2">
        <v>0</v>
      </c>
      <c r="W235" s="3"/>
      <c r="X235" t="s">
        <v>196</v>
      </c>
      <c r="Y235" s="2">
        <v>6.3829787234042548E-2</v>
      </c>
      <c r="Z235" s="3"/>
      <c r="AA235" t="s">
        <v>94</v>
      </c>
      <c r="AB235" s="2">
        <v>6.6964285714285712E-2</v>
      </c>
    </row>
    <row r="236" spans="1:28" x14ac:dyDescent="0.25">
      <c r="A236" t="s">
        <v>108</v>
      </c>
      <c r="B236" s="2">
        <v>3.125E-2</v>
      </c>
      <c r="C236" s="2">
        <v>0</v>
      </c>
      <c r="D236" s="2">
        <v>0</v>
      </c>
      <c r="E236" s="3"/>
      <c r="F236" t="s">
        <v>159</v>
      </c>
      <c r="G236" s="2">
        <v>3.5087719298245612E-2</v>
      </c>
      <c r="H236" s="2">
        <v>4.7619047619047616E-2</v>
      </c>
      <c r="I236" s="2">
        <v>0</v>
      </c>
      <c r="J236" s="3"/>
      <c r="K236" t="s">
        <v>301</v>
      </c>
      <c r="L236" s="2">
        <v>3.2258064516129031E-2</v>
      </c>
      <c r="M236" s="2">
        <v>0.04</v>
      </c>
      <c r="N236" s="2">
        <v>0</v>
      </c>
      <c r="O236" s="3"/>
      <c r="P236" t="s">
        <v>283</v>
      </c>
      <c r="Q236" s="2">
        <v>3.8461538461538464E-2</v>
      </c>
      <c r="R236" s="3"/>
      <c r="S236" t="s">
        <v>280</v>
      </c>
      <c r="T236" s="2">
        <v>3.2258064516129031E-2</v>
      </c>
      <c r="U236" s="2">
        <v>3.4482758620689655E-2</v>
      </c>
      <c r="V236" s="2">
        <v>0</v>
      </c>
      <c r="W236" s="3"/>
      <c r="X236" t="s">
        <v>197</v>
      </c>
      <c r="Y236" s="2">
        <v>6.3829787234042548E-2</v>
      </c>
      <c r="Z236" s="3"/>
      <c r="AA236" t="s">
        <v>125</v>
      </c>
      <c r="AB236" s="2">
        <v>6.6964285714285712E-2</v>
      </c>
    </row>
    <row r="237" spans="1:28" x14ac:dyDescent="0.25">
      <c r="A237" t="s">
        <v>298</v>
      </c>
      <c r="B237" s="2">
        <v>3.125E-2</v>
      </c>
      <c r="C237" s="2">
        <v>0</v>
      </c>
      <c r="D237" s="2">
        <v>0</v>
      </c>
      <c r="E237" s="3"/>
      <c r="F237" t="s">
        <v>18</v>
      </c>
      <c r="G237" s="2">
        <v>3.5087719298245612E-2</v>
      </c>
      <c r="H237" s="2">
        <v>2.3809523809523808E-2</v>
      </c>
      <c r="I237" s="2">
        <v>6.6666666666666666E-2</v>
      </c>
      <c r="J237" s="3"/>
      <c r="K237" t="s">
        <v>63</v>
      </c>
      <c r="L237" s="2">
        <v>3.2258064516129031E-2</v>
      </c>
      <c r="M237" s="2">
        <v>0</v>
      </c>
      <c r="N237" s="2">
        <v>0.16666666666666666</v>
      </c>
      <c r="O237" s="3"/>
      <c r="P237" t="s">
        <v>75</v>
      </c>
      <c r="Q237" s="2">
        <v>3.8461538461538464E-2</v>
      </c>
      <c r="R237" s="3"/>
      <c r="S237" t="s">
        <v>224</v>
      </c>
      <c r="T237" s="2">
        <v>3.2258064516129031E-2</v>
      </c>
      <c r="U237" s="2">
        <v>3.4482758620689655E-2</v>
      </c>
      <c r="V237" s="2">
        <v>0</v>
      </c>
      <c r="W237" s="3"/>
      <c r="X237" t="s">
        <v>47</v>
      </c>
      <c r="Y237" s="2">
        <v>6.3829787234042548E-2</v>
      </c>
      <c r="Z237" s="3"/>
      <c r="AA237" t="s">
        <v>27</v>
      </c>
      <c r="AB237" s="2">
        <v>6.25E-2</v>
      </c>
    </row>
    <row r="238" spans="1:28" x14ac:dyDescent="0.25">
      <c r="A238" t="s">
        <v>88</v>
      </c>
      <c r="B238" s="2">
        <v>3.125E-2</v>
      </c>
      <c r="C238" s="2">
        <v>0</v>
      </c>
      <c r="D238" s="2">
        <v>0</v>
      </c>
      <c r="E238" s="3"/>
      <c r="F238" t="s">
        <v>204</v>
      </c>
      <c r="G238" s="2">
        <v>3.5087719298245612E-2</v>
      </c>
      <c r="H238" s="2">
        <v>2.3809523809523808E-2</v>
      </c>
      <c r="I238" s="2">
        <v>6.6666666666666666E-2</v>
      </c>
      <c r="J238" s="3"/>
      <c r="K238" t="s">
        <v>228</v>
      </c>
      <c r="L238" s="2">
        <v>3.2258064516129031E-2</v>
      </c>
      <c r="M238" s="2">
        <v>0.04</v>
      </c>
      <c r="N238" s="2">
        <v>0</v>
      </c>
      <c r="O238" s="3"/>
      <c r="P238" t="s">
        <v>74</v>
      </c>
      <c r="Q238" s="2">
        <v>3.8461538461538464E-2</v>
      </c>
      <c r="R238" s="3"/>
      <c r="S238" t="s">
        <v>274</v>
      </c>
      <c r="T238" s="2">
        <v>3.2258064516129031E-2</v>
      </c>
      <c r="U238" s="2">
        <v>3.4482758620689655E-2</v>
      </c>
      <c r="V238" s="2">
        <v>0</v>
      </c>
      <c r="W238" s="3"/>
      <c r="X238" t="s">
        <v>115</v>
      </c>
      <c r="Y238" s="2">
        <v>4.2553191489361701E-2</v>
      </c>
      <c r="Z238" s="3"/>
      <c r="AA238" t="s">
        <v>260</v>
      </c>
      <c r="AB238" s="2">
        <v>6.25E-2</v>
      </c>
    </row>
    <row r="239" spans="1:28" x14ac:dyDescent="0.25">
      <c r="A239" t="s">
        <v>89</v>
      </c>
      <c r="B239" s="2">
        <v>3.125E-2</v>
      </c>
      <c r="C239" s="2">
        <v>0</v>
      </c>
      <c r="D239" s="2">
        <v>0</v>
      </c>
      <c r="E239" s="3"/>
      <c r="F239" t="s">
        <v>54</v>
      </c>
      <c r="G239" s="2">
        <v>3.5087719298245612E-2</v>
      </c>
      <c r="H239" s="2">
        <v>4.7619047619047616E-2</v>
      </c>
      <c r="I239" s="2">
        <v>0</v>
      </c>
      <c r="J239" s="3"/>
      <c r="K239" t="s">
        <v>121</v>
      </c>
      <c r="L239" s="2">
        <v>3.2258064516129031E-2</v>
      </c>
      <c r="M239" s="2">
        <v>0.04</v>
      </c>
      <c r="N239" s="2">
        <v>0</v>
      </c>
      <c r="O239" s="3"/>
      <c r="P239" t="s">
        <v>195</v>
      </c>
      <c r="Q239" s="2">
        <v>3.8461538461538464E-2</v>
      </c>
      <c r="R239" s="3"/>
      <c r="S239" t="s">
        <v>215</v>
      </c>
      <c r="T239" s="2">
        <v>3.2258064516129031E-2</v>
      </c>
      <c r="U239" s="2">
        <v>3.4482758620689655E-2</v>
      </c>
      <c r="V239" s="2">
        <v>0</v>
      </c>
      <c r="W239" s="3"/>
      <c r="X239" t="s">
        <v>252</v>
      </c>
      <c r="Y239" s="2">
        <v>4.2553191489361701E-2</v>
      </c>
      <c r="Z239" s="3"/>
      <c r="AA239" t="s">
        <v>261</v>
      </c>
      <c r="AB239" s="2">
        <v>6.25E-2</v>
      </c>
    </row>
    <row r="240" spans="1:28" x14ac:dyDescent="0.25">
      <c r="A240" t="s">
        <v>180</v>
      </c>
      <c r="B240" s="2">
        <v>3.125E-2</v>
      </c>
      <c r="C240" s="2">
        <v>0</v>
      </c>
      <c r="D240" s="2">
        <v>0</v>
      </c>
      <c r="E240" s="3"/>
      <c r="F240" t="s">
        <v>254</v>
      </c>
      <c r="G240" s="2">
        <v>3.5087719298245612E-2</v>
      </c>
      <c r="H240" s="2">
        <v>4.7619047619047616E-2</v>
      </c>
      <c r="I240" s="2">
        <v>0</v>
      </c>
      <c r="J240" s="3"/>
      <c r="K240" t="s">
        <v>232</v>
      </c>
      <c r="L240" s="2">
        <v>3.2258064516129031E-2</v>
      </c>
      <c r="M240" s="2">
        <v>0</v>
      </c>
      <c r="N240" s="2">
        <v>0.16666666666666666</v>
      </c>
      <c r="O240" s="3"/>
      <c r="P240" t="s">
        <v>15</v>
      </c>
      <c r="Q240" s="2">
        <v>3.8461538461538464E-2</v>
      </c>
      <c r="R240" s="3"/>
      <c r="S240" t="s">
        <v>216</v>
      </c>
      <c r="T240" s="2">
        <v>3.2258064516129031E-2</v>
      </c>
      <c r="U240" s="2">
        <v>3.4482758620689655E-2</v>
      </c>
      <c r="V240" s="2">
        <v>0</v>
      </c>
      <c r="W240" s="3"/>
      <c r="X240" t="s">
        <v>71</v>
      </c>
      <c r="Y240" s="2">
        <v>4.2553191489361701E-2</v>
      </c>
      <c r="Z240" s="3"/>
      <c r="AA240" t="s">
        <v>81</v>
      </c>
      <c r="AB240" s="2">
        <v>6.25E-2</v>
      </c>
    </row>
    <row r="241" spans="1:28" x14ac:dyDescent="0.25">
      <c r="A241" t="s">
        <v>123</v>
      </c>
      <c r="B241" s="2">
        <v>3.125E-2</v>
      </c>
      <c r="C241" s="2">
        <v>0</v>
      </c>
      <c r="D241" s="2">
        <v>0</v>
      </c>
      <c r="E241" s="3"/>
      <c r="F241" t="s">
        <v>290</v>
      </c>
      <c r="G241" s="2">
        <v>3.5087719298245612E-2</v>
      </c>
      <c r="H241" s="2">
        <v>4.7619047619047616E-2</v>
      </c>
      <c r="I241" s="2">
        <v>0</v>
      </c>
      <c r="J241" s="3"/>
      <c r="K241" t="s">
        <v>243</v>
      </c>
      <c r="L241" s="2">
        <v>3.2258064516129031E-2</v>
      </c>
      <c r="M241" s="2">
        <v>0.04</v>
      </c>
      <c r="N241" s="2">
        <v>0</v>
      </c>
      <c r="O241" s="3"/>
      <c r="P241" t="s">
        <v>313</v>
      </c>
      <c r="Q241" s="2">
        <v>3.8461538461538464E-2</v>
      </c>
      <c r="R241" s="3"/>
      <c r="S241" t="s">
        <v>166</v>
      </c>
      <c r="T241" s="2">
        <v>3.2258064516129031E-2</v>
      </c>
      <c r="U241" s="2">
        <v>3.4482758620689655E-2</v>
      </c>
      <c r="V241" s="2">
        <v>0</v>
      </c>
      <c r="W241" s="3"/>
      <c r="X241" t="s">
        <v>229</v>
      </c>
      <c r="Y241" s="2">
        <v>4.2553191489361701E-2</v>
      </c>
      <c r="Z241" s="3"/>
      <c r="AA241" t="s">
        <v>262</v>
      </c>
      <c r="AB241" s="2">
        <v>6.25E-2</v>
      </c>
    </row>
    <row r="242" spans="1:28" x14ac:dyDescent="0.25">
      <c r="A242" t="s">
        <v>91</v>
      </c>
      <c r="B242" s="2">
        <v>3.125E-2</v>
      </c>
      <c r="C242" s="2">
        <v>0</v>
      </c>
      <c r="D242" s="2">
        <v>0</v>
      </c>
      <c r="E242" s="3"/>
      <c r="F242" t="s">
        <v>19</v>
      </c>
      <c r="G242" s="2">
        <v>3.5087719298245612E-2</v>
      </c>
      <c r="H242" s="2">
        <v>2.3809523809523808E-2</v>
      </c>
      <c r="I242" s="2">
        <v>6.6666666666666666E-2</v>
      </c>
      <c r="J242" s="3"/>
      <c r="K242" t="s">
        <v>129</v>
      </c>
      <c r="L242" s="2">
        <v>3.2258064516129031E-2</v>
      </c>
      <c r="M242" s="2">
        <v>0.04</v>
      </c>
      <c r="N242" s="2">
        <v>0</v>
      </c>
      <c r="O242" s="3"/>
      <c r="P242" t="s">
        <v>242</v>
      </c>
      <c r="Q242" s="2">
        <v>3.8461538461538464E-2</v>
      </c>
      <c r="R242" s="3"/>
      <c r="S242" t="s">
        <v>111</v>
      </c>
      <c r="T242" s="2">
        <v>3.2258064516129031E-2</v>
      </c>
      <c r="U242" s="2">
        <v>0</v>
      </c>
      <c r="V242" s="2">
        <v>0.5</v>
      </c>
      <c r="W242" s="3"/>
      <c r="X242" t="s">
        <v>32</v>
      </c>
      <c r="Y242" s="2">
        <v>4.2553191489361701E-2</v>
      </c>
      <c r="Z242" s="3"/>
      <c r="AA242" t="s">
        <v>263</v>
      </c>
      <c r="AB242" s="2">
        <v>6.25E-2</v>
      </c>
    </row>
    <row r="243" spans="1:28" x14ac:dyDescent="0.25">
      <c r="A243" t="s">
        <v>230</v>
      </c>
      <c r="B243" s="2">
        <v>3.125E-2</v>
      </c>
      <c r="C243" s="2">
        <v>0</v>
      </c>
      <c r="D243" s="2">
        <v>0</v>
      </c>
      <c r="E243" s="3"/>
      <c r="F243" t="s">
        <v>189</v>
      </c>
      <c r="G243" s="2">
        <v>3.5087719298245612E-2</v>
      </c>
      <c r="H243" s="2">
        <v>4.7619047619047616E-2</v>
      </c>
      <c r="I243" s="2">
        <v>0</v>
      </c>
      <c r="J243" s="3"/>
      <c r="K243" t="s">
        <v>18</v>
      </c>
      <c r="L243" s="2">
        <v>3.2258064516129031E-2</v>
      </c>
      <c r="M243" s="2">
        <v>0.04</v>
      </c>
      <c r="N243" s="2">
        <v>0</v>
      </c>
      <c r="O243" s="3"/>
      <c r="P243" t="s">
        <v>43</v>
      </c>
      <c r="Q243" s="2">
        <v>3.8461538461538464E-2</v>
      </c>
      <c r="R243" s="3"/>
      <c r="S243" t="s">
        <v>217</v>
      </c>
      <c r="T243" s="2">
        <v>3.2258064516129031E-2</v>
      </c>
      <c r="U243" s="2">
        <v>0</v>
      </c>
      <c r="V243" s="2">
        <v>0.5</v>
      </c>
      <c r="W243" s="3"/>
      <c r="X243" t="s">
        <v>267</v>
      </c>
      <c r="Y243" s="2">
        <v>4.2553191489361701E-2</v>
      </c>
      <c r="Z243" s="3"/>
      <c r="AA243" t="s">
        <v>264</v>
      </c>
      <c r="AB243" s="2">
        <v>6.25E-2</v>
      </c>
    </row>
    <row r="244" spans="1:28" x14ac:dyDescent="0.25">
      <c r="A244" t="s">
        <v>99</v>
      </c>
      <c r="B244" s="2">
        <v>3.125E-2</v>
      </c>
      <c r="C244" s="2">
        <v>0</v>
      </c>
      <c r="D244" s="2">
        <v>0</v>
      </c>
      <c r="E244" s="3"/>
      <c r="F244" t="s">
        <v>65</v>
      </c>
      <c r="G244" s="2">
        <v>3.5087719298245612E-2</v>
      </c>
      <c r="H244" s="2">
        <v>7.1428571428571425E-2</v>
      </c>
      <c r="I244" s="2">
        <v>0</v>
      </c>
      <c r="J244" s="3"/>
      <c r="K244" t="s">
        <v>161</v>
      </c>
      <c r="L244" s="2">
        <v>3.2258064516129031E-2</v>
      </c>
      <c r="M244" s="2">
        <v>0.04</v>
      </c>
      <c r="N244" s="2">
        <v>0</v>
      </c>
      <c r="O244" s="3"/>
      <c r="P244" t="s">
        <v>259</v>
      </c>
      <c r="Q244" s="2">
        <v>3.8461538461538464E-2</v>
      </c>
      <c r="R244" s="3"/>
      <c r="S244" t="s">
        <v>195</v>
      </c>
      <c r="T244" s="2">
        <v>3.2258064516129031E-2</v>
      </c>
      <c r="U244" s="2">
        <v>3.4482758620689655E-2</v>
      </c>
      <c r="V244" s="2">
        <v>0</v>
      </c>
      <c r="W244" s="3"/>
      <c r="X244" t="s">
        <v>72</v>
      </c>
      <c r="Y244" s="2">
        <v>4.2553191489361701E-2</v>
      </c>
      <c r="Z244" s="3"/>
      <c r="AA244" t="s">
        <v>265</v>
      </c>
      <c r="AB244" s="2">
        <v>6.25E-2</v>
      </c>
    </row>
    <row r="245" spans="1:28" x14ac:dyDescent="0.25">
      <c r="A245" t="s">
        <v>100</v>
      </c>
      <c r="B245" s="2">
        <v>3.125E-2</v>
      </c>
      <c r="C245" s="2">
        <v>0</v>
      </c>
      <c r="D245" s="2">
        <v>0</v>
      </c>
      <c r="E245" s="3"/>
      <c r="F245" t="s">
        <v>230</v>
      </c>
      <c r="G245" s="2">
        <v>3.5087719298245612E-2</v>
      </c>
      <c r="H245" s="2">
        <v>4.7619047619047616E-2</v>
      </c>
      <c r="I245" s="2">
        <v>0</v>
      </c>
      <c r="J245" s="3"/>
      <c r="K245" t="s">
        <v>130</v>
      </c>
      <c r="L245" s="2">
        <v>3.2258064516129031E-2</v>
      </c>
      <c r="M245" s="2">
        <v>0</v>
      </c>
      <c r="N245" s="2">
        <v>0.16666666666666666</v>
      </c>
      <c r="O245" s="3"/>
      <c r="P245" t="s">
        <v>225</v>
      </c>
      <c r="Q245" s="2">
        <v>3.8461538461538464E-2</v>
      </c>
      <c r="R245" s="3"/>
      <c r="S245" t="s">
        <v>182</v>
      </c>
      <c r="T245" s="2">
        <v>3.2258064516129031E-2</v>
      </c>
      <c r="U245" s="2">
        <v>0</v>
      </c>
      <c r="V245" s="2">
        <v>0.5</v>
      </c>
      <c r="W245" s="3"/>
      <c r="X245" t="s">
        <v>50</v>
      </c>
      <c r="Y245" s="2">
        <v>4.2553191489361701E-2</v>
      </c>
      <c r="Z245" s="3"/>
      <c r="AA245" t="s">
        <v>266</v>
      </c>
      <c r="AB245" s="2">
        <v>6.25E-2</v>
      </c>
    </row>
    <row r="246" spans="1:28" x14ac:dyDescent="0.25">
      <c r="A246" t="s">
        <v>92</v>
      </c>
      <c r="B246" s="2">
        <v>3.125E-2</v>
      </c>
      <c r="C246" s="2">
        <v>0</v>
      </c>
      <c r="D246" s="2">
        <v>0</v>
      </c>
      <c r="E246" s="3"/>
      <c r="F246" t="s">
        <v>224</v>
      </c>
      <c r="G246" s="2">
        <v>3.5087719298245612E-2</v>
      </c>
      <c r="H246" s="2">
        <v>4.7619047619047616E-2</v>
      </c>
      <c r="I246" s="2">
        <v>0</v>
      </c>
      <c r="J246" s="3"/>
      <c r="K246" t="s">
        <v>132</v>
      </c>
      <c r="L246" s="2">
        <v>3.2258064516129031E-2</v>
      </c>
      <c r="M246" s="2">
        <v>0.04</v>
      </c>
      <c r="N246" s="2">
        <v>0</v>
      </c>
      <c r="O246" s="3"/>
      <c r="P246" t="s">
        <v>148</v>
      </c>
      <c r="Q246" s="2">
        <v>3.8461538461538464E-2</v>
      </c>
      <c r="R246" s="3"/>
      <c r="S246" t="s">
        <v>212</v>
      </c>
      <c r="T246" s="2">
        <v>3.2258064516129031E-2</v>
      </c>
      <c r="U246" s="2">
        <v>0</v>
      </c>
      <c r="V246" s="2">
        <v>0.5</v>
      </c>
      <c r="W246" s="3"/>
      <c r="X246" t="s">
        <v>180</v>
      </c>
      <c r="Y246" s="2">
        <v>4.2553191489361701E-2</v>
      </c>
      <c r="Z246" s="3"/>
      <c r="AA246" t="s">
        <v>63</v>
      </c>
      <c r="AB246" s="2">
        <v>5.8035714285714288E-2</v>
      </c>
    </row>
    <row r="247" spans="1:28" x14ac:dyDescent="0.25">
      <c r="A247" t="s">
        <v>101</v>
      </c>
      <c r="B247" s="2">
        <v>3.125E-2</v>
      </c>
      <c r="C247" s="2">
        <v>0</v>
      </c>
      <c r="D247" s="2">
        <v>0</v>
      </c>
      <c r="E247" s="3"/>
      <c r="F247" t="s">
        <v>216</v>
      </c>
      <c r="G247" s="2">
        <v>3.5087719298245612E-2</v>
      </c>
      <c r="H247" s="2">
        <v>2.3809523809523808E-2</v>
      </c>
      <c r="I247" s="2">
        <v>6.6666666666666666E-2</v>
      </c>
      <c r="J247" s="3"/>
      <c r="K247" t="s">
        <v>162</v>
      </c>
      <c r="L247" s="2">
        <v>3.2258064516129031E-2</v>
      </c>
      <c r="M247" s="2">
        <v>0.04</v>
      </c>
      <c r="N247" s="2">
        <v>0</v>
      </c>
      <c r="O247" s="3"/>
      <c r="P247" t="s">
        <v>213</v>
      </c>
      <c r="Q247" s="2">
        <v>3.8461538461538464E-2</v>
      </c>
      <c r="R247" s="3"/>
      <c r="S247" t="s">
        <v>242</v>
      </c>
      <c r="T247" s="2">
        <v>3.2258064516129031E-2</v>
      </c>
      <c r="U247" s="2">
        <v>3.4482758620689655E-2</v>
      </c>
      <c r="V247" s="2">
        <v>0</v>
      </c>
      <c r="W247" s="3"/>
      <c r="X247" t="s">
        <v>164</v>
      </c>
      <c r="Y247" s="2">
        <v>4.2553191489361701E-2</v>
      </c>
      <c r="Z247" s="3"/>
      <c r="AA247" t="s">
        <v>228</v>
      </c>
      <c r="AB247" s="2">
        <v>5.8035714285714288E-2</v>
      </c>
    </row>
    <row r="248" spans="1:28" x14ac:dyDescent="0.25">
      <c r="A248" t="s">
        <v>103</v>
      </c>
      <c r="B248" s="2">
        <v>3.125E-2</v>
      </c>
      <c r="C248" s="2">
        <v>0</v>
      </c>
      <c r="D248" s="2">
        <v>0</v>
      </c>
      <c r="E248" s="3"/>
      <c r="F248" t="s">
        <v>73</v>
      </c>
      <c r="G248" s="2">
        <v>3.5087719298245612E-2</v>
      </c>
      <c r="H248" s="2">
        <v>4.7619047619047616E-2</v>
      </c>
      <c r="I248" s="2">
        <v>0</v>
      </c>
      <c r="J248" s="3"/>
      <c r="K248" t="s">
        <v>134</v>
      </c>
      <c r="L248" s="2">
        <v>3.2258064516129031E-2</v>
      </c>
      <c r="M248" s="2">
        <v>0</v>
      </c>
      <c r="N248" s="2">
        <v>0.16666666666666666</v>
      </c>
      <c r="O248" s="3"/>
      <c r="P248" t="s">
        <v>174</v>
      </c>
      <c r="Q248" s="2">
        <v>3.8461538461538464E-2</v>
      </c>
      <c r="R248" s="3"/>
      <c r="S248" t="s">
        <v>255</v>
      </c>
      <c r="T248" s="2">
        <v>3.2258064516129031E-2</v>
      </c>
      <c r="U248" s="2">
        <v>3.4482758620689655E-2</v>
      </c>
      <c r="V248" s="2">
        <v>0</v>
      </c>
      <c r="W248" s="3"/>
      <c r="X248" t="s">
        <v>98</v>
      </c>
      <c r="Y248" s="2">
        <v>4.2553191489361701E-2</v>
      </c>
      <c r="Z248" s="3"/>
      <c r="AA248" t="s">
        <v>229</v>
      </c>
      <c r="AB248" s="2">
        <v>5.8035714285714288E-2</v>
      </c>
    </row>
    <row r="249" spans="1:28" x14ac:dyDescent="0.25">
      <c r="A249" t="s">
        <v>110</v>
      </c>
      <c r="B249" s="2">
        <v>3.125E-2</v>
      </c>
      <c r="C249" s="2">
        <v>0</v>
      </c>
      <c r="D249" s="2">
        <v>0</v>
      </c>
      <c r="E249" s="3"/>
      <c r="F249" t="s">
        <v>74</v>
      </c>
      <c r="G249" s="2">
        <v>3.5087719298245612E-2</v>
      </c>
      <c r="H249" s="2">
        <v>4.7619047619047616E-2</v>
      </c>
      <c r="I249" s="2">
        <v>0</v>
      </c>
      <c r="J249" s="3"/>
      <c r="K249" t="s">
        <v>135</v>
      </c>
      <c r="L249" s="2">
        <v>3.2258064516129031E-2</v>
      </c>
      <c r="M249" s="2">
        <v>0.04</v>
      </c>
      <c r="N249" s="2">
        <v>0</v>
      </c>
      <c r="O249" s="3"/>
      <c r="P249" t="s">
        <v>176</v>
      </c>
      <c r="Q249" s="2">
        <v>3.8461538461538464E-2</v>
      </c>
      <c r="R249" s="3"/>
      <c r="S249" t="s">
        <v>169</v>
      </c>
      <c r="T249" s="2">
        <v>3.2258064516129031E-2</v>
      </c>
      <c r="U249" s="2">
        <v>3.4482758620689655E-2</v>
      </c>
      <c r="V249" s="2">
        <v>0</v>
      </c>
      <c r="W249" s="3"/>
      <c r="X249" t="s">
        <v>93</v>
      </c>
      <c r="Y249" s="2">
        <v>4.2553191489361701E-2</v>
      </c>
      <c r="Z249" s="3"/>
      <c r="AA249" t="s">
        <v>230</v>
      </c>
      <c r="AB249" s="2">
        <v>5.8035714285714288E-2</v>
      </c>
    </row>
    <row r="250" spans="1:28" x14ac:dyDescent="0.25">
      <c r="A250" t="s">
        <v>274</v>
      </c>
      <c r="B250" s="2">
        <v>3.125E-2</v>
      </c>
      <c r="C250" s="2">
        <v>0</v>
      </c>
      <c r="D250" s="2">
        <v>0</v>
      </c>
      <c r="E250" s="3"/>
      <c r="F250" t="s">
        <v>109</v>
      </c>
      <c r="G250" s="2">
        <v>3.5087719298245612E-2</v>
      </c>
      <c r="H250" s="2">
        <v>4.7619047619047616E-2</v>
      </c>
      <c r="I250" s="2">
        <v>0</v>
      </c>
      <c r="J250" s="3"/>
      <c r="K250" t="s">
        <v>180</v>
      </c>
      <c r="L250" s="2">
        <v>3.2258064516129031E-2</v>
      </c>
      <c r="M250" s="2">
        <v>0.04</v>
      </c>
      <c r="N250" s="2">
        <v>0</v>
      </c>
      <c r="O250" s="3"/>
      <c r="P250" t="s">
        <v>178</v>
      </c>
      <c r="Q250" s="2">
        <v>3.8461538461538464E-2</v>
      </c>
      <c r="R250" s="3"/>
      <c r="S250" t="s">
        <v>58</v>
      </c>
      <c r="T250" s="2">
        <v>3.2258064516129031E-2</v>
      </c>
      <c r="U250" s="2">
        <v>3.4482758620689655E-2</v>
      </c>
      <c r="V250" s="2">
        <v>0</v>
      </c>
      <c r="W250" s="3"/>
      <c r="X250" t="s">
        <v>104</v>
      </c>
      <c r="Y250" s="2">
        <v>4.2553191489361701E-2</v>
      </c>
      <c r="Z250" s="3"/>
      <c r="AA250" t="s">
        <v>259</v>
      </c>
      <c r="AB250" s="2">
        <v>5.8035714285714288E-2</v>
      </c>
    </row>
    <row r="251" spans="1:28" x14ac:dyDescent="0.25">
      <c r="A251" t="s">
        <v>283</v>
      </c>
      <c r="B251" s="2">
        <v>3.125E-2</v>
      </c>
      <c r="C251" s="2">
        <v>0</v>
      </c>
      <c r="D251" s="2">
        <v>0</v>
      </c>
      <c r="E251" s="3"/>
      <c r="F251" t="s">
        <v>167</v>
      </c>
      <c r="G251" s="2">
        <v>3.5087719298245612E-2</v>
      </c>
      <c r="H251" s="2">
        <v>7.1428571428571425E-2</v>
      </c>
      <c r="I251" s="2">
        <v>0</v>
      </c>
      <c r="J251" s="3"/>
      <c r="K251" t="s">
        <v>97</v>
      </c>
      <c r="L251" s="2">
        <v>3.2258064516129031E-2</v>
      </c>
      <c r="M251" s="2">
        <v>0.04</v>
      </c>
      <c r="N251" s="2">
        <v>0</v>
      </c>
      <c r="O251" s="3"/>
      <c r="P251" t="s">
        <v>155</v>
      </c>
      <c r="Q251" s="2">
        <v>3.8461538461538464E-2</v>
      </c>
      <c r="R251" s="3"/>
      <c r="S251" t="s">
        <v>264</v>
      </c>
      <c r="T251" s="2">
        <v>3.2258064516129031E-2</v>
      </c>
      <c r="U251" s="2">
        <v>3.4482758620689655E-2</v>
      </c>
      <c r="V251" s="2">
        <v>0</v>
      </c>
      <c r="W251" s="3"/>
      <c r="X251" t="s">
        <v>117</v>
      </c>
      <c r="Y251" s="2">
        <v>4.2553191489361701E-2</v>
      </c>
      <c r="Z251" s="3"/>
      <c r="AA251" t="s">
        <v>252</v>
      </c>
      <c r="AB251" s="2">
        <v>5.3571428571428568E-2</v>
      </c>
    </row>
    <row r="252" spans="1:28" x14ac:dyDescent="0.25">
      <c r="A252" t="s">
        <v>335</v>
      </c>
      <c r="B252" s="2">
        <v>3.125E-2</v>
      </c>
      <c r="C252" s="2">
        <v>0</v>
      </c>
      <c r="D252" s="2">
        <v>0</v>
      </c>
      <c r="E252" s="3"/>
      <c r="F252" t="s">
        <v>303</v>
      </c>
      <c r="G252" s="2">
        <v>3.5087719298245612E-2</v>
      </c>
      <c r="H252" s="2">
        <v>4.7619047619047616E-2</v>
      </c>
      <c r="I252" s="2">
        <v>0</v>
      </c>
      <c r="J252" s="3"/>
      <c r="K252" t="s">
        <v>233</v>
      </c>
      <c r="L252" s="2">
        <v>3.2258064516129031E-2</v>
      </c>
      <c r="M252" s="2">
        <v>0.04</v>
      </c>
      <c r="N252" s="2">
        <v>0</v>
      </c>
      <c r="O252" s="3"/>
      <c r="P252" t="s">
        <v>156</v>
      </c>
      <c r="Q252" s="2">
        <v>3.8461538461538464E-2</v>
      </c>
      <c r="R252" s="3"/>
      <c r="S252" t="s">
        <v>29</v>
      </c>
      <c r="T252" s="2">
        <v>3.2258064516129031E-2</v>
      </c>
      <c r="U252" s="2">
        <v>3.4482758620689655E-2</v>
      </c>
      <c r="V252" s="2">
        <v>0</v>
      </c>
      <c r="W252" s="3"/>
      <c r="X252" t="s">
        <v>255</v>
      </c>
      <c r="Y252" s="2">
        <v>4.2553191489361701E-2</v>
      </c>
      <c r="Z252" s="3"/>
      <c r="AA252" t="s">
        <v>62</v>
      </c>
      <c r="AB252" s="2">
        <v>5.3571428571428568E-2</v>
      </c>
    </row>
    <row r="253" spans="1:28" x14ac:dyDescent="0.25">
      <c r="A253" t="s">
        <v>104</v>
      </c>
      <c r="B253" s="2">
        <v>3.125E-2</v>
      </c>
      <c r="C253" s="2">
        <v>0</v>
      </c>
      <c r="D253" s="2">
        <v>0</v>
      </c>
      <c r="E253" s="3"/>
      <c r="F253" t="s">
        <v>60</v>
      </c>
      <c r="G253" s="2">
        <v>3.5087719298245612E-2</v>
      </c>
      <c r="H253" s="2">
        <v>2.3809523809523808E-2</v>
      </c>
      <c r="I253" s="2">
        <v>6.6666666666666666E-2</v>
      </c>
      <c r="J253" s="3"/>
      <c r="K253" t="s">
        <v>136</v>
      </c>
      <c r="L253" s="2">
        <v>3.2258064516129031E-2</v>
      </c>
      <c r="M253" s="2">
        <v>0.04</v>
      </c>
      <c r="N253" s="2">
        <v>0</v>
      </c>
      <c r="O253" s="3"/>
      <c r="P253" t="s">
        <v>179</v>
      </c>
      <c r="Q253" s="2">
        <v>3.8461538461538464E-2</v>
      </c>
      <c r="R253" s="3"/>
      <c r="S253" t="s">
        <v>259</v>
      </c>
      <c r="T253" s="2">
        <v>3.2258064516129031E-2</v>
      </c>
      <c r="U253" s="2">
        <v>3.4482758620689655E-2</v>
      </c>
      <c r="V253" s="2">
        <v>0</v>
      </c>
      <c r="W253" s="3"/>
      <c r="X253" t="s">
        <v>170</v>
      </c>
      <c r="Y253" s="2">
        <v>4.2553191489361701E-2</v>
      </c>
      <c r="Z253" s="3"/>
      <c r="AA253" t="s">
        <v>26</v>
      </c>
      <c r="AB253" s="2">
        <v>5.3571428571428568E-2</v>
      </c>
    </row>
    <row r="254" spans="1:28" x14ac:dyDescent="0.25">
      <c r="A254" t="s">
        <v>95</v>
      </c>
      <c r="B254" s="2">
        <v>3.125E-2</v>
      </c>
      <c r="C254" s="2">
        <v>0</v>
      </c>
      <c r="D254" s="2">
        <v>0</v>
      </c>
      <c r="E254" s="3"/>
      <c r="F254" t="s">
        <v>173</v>
      </c>
      <c r="G254" s="2">
        <v>3.5087719298245612E-2</v>
      </c>
      <c r="H254" s="2">
        <v>4.7619047619047616E-2</v>
      </c>
      <c r="I254" s="2">
        <v>0</v>
      </c>
      <c r="J254" s="3"/>
      <c r="K254" t="s">
        <v>101</v>
      </c>
      <c r="L254" s="2">
        <v>3.2258064516129031E-2</v>
      </c>
      <c r="M254" s="2">
        <v>0.04</v>
      </c>
      <c r="N254" s="2">
        <v>0</v>
      </c>
      <c r="O254" s="3"/>
      <c r="P254" t="s">
        <v>221</v>
      </c>
      <c r="Q254" s="2">
        <v>0</v>
      </c>
      <c r="R254" s="3"/>
      <c r="S254" t="s">
        <v>149</v>
      </c>
      <c r="T254" s="2">
        <v>3.2258064516129031E-2</v>
      </c>
      <c r="U254" s="2">
        <v>3.4482758620689655E-2</v>
      </c>
      <c r="V254" s="2">
        <v>0</v>
      </c>
      <c r="W254" s="3"/>
      <c r="X254" t="s">
        <v>310</v>
      </c>
      <c r="Y254" s="2">
        <v>4.2553191489361701E-2</v>
      </c>
      <c r="Z254" s="3"/>
      <c r="AA254" t="s">
        <v>35</v>
      </c>
      <c r="AB254" s="2">
        <v>5.3571428571428568E-2</v>
      </c>
    </row>
    <row r="255" spans="1:28" x14ac:dyDescent="0.25">
      <c r="A255" t="s">
        <v>181</v>
      </c>
      <c r="B255" s="2">
        <v>3.125E-2</v>
      </c>
      <c r="C255" s="2">
        <v>0</v>
      </c>
      <c r="D255" s="2">
        <v>0</v>
      </c>
      <c r="E255" s="3"/>
      <c r="F255" t="s">
        <v>126</v>
      </c>
      <c r="G255" s="2">
        <v>1.7543859649122806E-2</v>
      </c>
      <c r="H255" s="2">
        <v>0</v>
      </c>
      <c r="I255" s="2">
        <v>6.6666666666666666E-2</v>
      </c>
      <c r="J255" s="3"/>
      <c r="K255" t="s">
        <v>248</v>
      </c>
      <c r="L255" s="2">
        <v>3.2258064516129031E-2</v>
      </c>
      <c r="M255" s="2">
        <v>0.04</v>
      </c>
      <c r="N255" s="2">
        <v>0</v>
      </c>
      <c r="O255" s="3"/>
      <c r="P255" t="s">
        <v>273</v>
      </c>
      <c r="Q255" s="2">
        <v>0</v>
      </c>
      <c r="R255" s="3"/>
      <c r="S255" t="s">
        <v>172</v>
      </c>
      <c r="T255" s="2">
        <v>3.2258064516129031E-2</v>
      </c>
      <c r="U255" s="2">
        <v>0</v>
      </c>
      <c r="V255" s="2">
        <v>0.5</v>
      </c>
      <c r="W255" s="3"/>
      <c r="X255" t="s">
        <v>213</v>
      </c>
      <c r="Y255" s="2">
        <v>4.2553191489361701E-2</v>
      </c>
      <c r="Z255" s="3"/>
      <c r="AA255" t="s">
        <v>253</v>
      </c>
      <c r="AB255" s="2">
        <v>5.3571428571428568E-2</v>
      </c>
    </row>
    <row r="256" spans="1:28" x14ac:dyDescent="0.25">
      <c r="A256" t="s">
        <v>311</v>
      </c>
      <c r="B256" s="2">
        <v>3.125E-2</v>
      </c>
      <c r="C256" s="2">
        <v>0</v>
      </c>
      <c r="D256" s="2">
        <v>0</v>
      </c>
      <c r="E256" s="3"/>
      <c r="F256" t="s">
        <v>183</v>
      </c>
      <c r="G256" s="2">
        <v>1.7543859649122806E-2</v>
      </c>
      <c r="H256" s="2">
        <v>2.3809523809523808E-2</v>
      </c>
      <c r="I256" s="2">
        <v>0</v>
      </c>
      <c r="J256" s="3"/>
      <c r="K256" t="s">
        <v>22</v>
      </c>
      <c r="L256" s="2">
        <v>3.2258064516129031E-2</v>
      </c>
      <c r="M256" s="2">
        <v>0</v>
      </c>
      <c r="N256" s="2">
        <v>0.16666666666666666</v>
      </c>
      <c r="O256" s="3"/>
      <c r="P256" t="s">
        <v>126</v>
      </c>
      <c r="Q256" s="2">
        <v>0</v>
      </c>
      <c r="R256" s="3"/>
      <c r="S256" t="s">
        <v>152</v>
      </c>
      <c r="T256" s="2">
        <v>3.2258064516129031E-2</v>
      </c>
      <c r="U256" s="2">
        <v>3.4482758620689655E-2</v>
      </c>
      <c r="V256" s="2">
        <v>0</v>
      </c>
      <c r="W256" s="3"/>
      <c r="X256" t="s">
        <v>105</v>
      </c>
      <c r="Y256" s="2">
        <v>4.2553191489361701E-2</v>
      </c>
      <c r="Z256" s="3"/>
      <c r="AA256" t="s">
        <v>254</v>
      </c>
      <c r="AB256" s="2">
        <v>5.3571428571428568E-2</v>
      </c>
    </row>
    <row r="257" spans="1:28" x14ac:dyDescent="0.25">
      <c r="A257" t="s">
        <v>212</v>
      </c>
      <c r="B257" s="2">
        <v>3.125E-2</v>
      </c>
      <c r="C257" s="2">
        <v>0</v>
      </c>
      <c r="D257" s="2">
        <v>0</v>
      </c>
      <c r="E257" s="3"/>
      <c r="F257" t="s">
        <v>44</v>
      </c>
      <c r="G257" s="2">
        <v>1.7543859649122806E-2</v>
      </c>
      <c r="H257" s="2">
        <v>2.3809523809523808E-2</v>
      </c>
      <c r="I257" s="2">
        <v>0</v>
      </c>
      <c r="J257" s="3"/>
      <c r="K257" t="s">
        <v>138</v>
      </c>
      <c r="L257" s="2">
        <v>3.2258064516129031E-2</v>
      </c>
      <c r="M257" s="2">
        <v>0.04</v>
      </c>
      <c r="N257" s="2">
        <v>0</v>
      </c>
      <c r="O257" s="3"/>
      <c r="P257" t="s">
        <v>252</v>
      </c>
      <c r="Q257" s="2">
        <v>0</v>
      </c>
      <c r="R257" s="3"/>
      <c r="S257" t="s">
        <v>174</v>
      </c>
      <c r="T257" s="2">
        <v>3.2258064516129031E-2</v>
      </c>
      <c r="U257" s="2">
        <v>3.4482758620689655E-2</v>
      </c>
      <c r="V257" s="2">
        <v>0</v>
      </c>
      <c r="W257" s="3"/>
      <c r="X257" t="s">
        <v>114</v>
      </c>
      <c r="Y257" s="2">
        <v>2.1276595744680851E-2</v>
      </c>
      <c r="Z257" s="3"/>
      <c r="AA257" t="s">
        <v>212</v>
      </c>
      <c r="AB257" s="2">
        <v>5.3571428571428568E-2</v>
      </c>
    </row>
    <row r="258" spans="1:28" x14ac:dyDescent="0.25">
      <c r="A258" t="s">
        <v>258</v>
      </c>
      <c r="B258" s="2">
        <v>3.125E-2</v>
      </c>
      <c r="C258" s="2">
        <v>0</v>
      </c>
      <c r="D258" s="2">
        <v>0</v>
      </c>
      <c r="E258" s="3"/>
      <c r="F258" t="s">
        <v>13</v>
      </c>
      <c r="G258" s="2">
        <v>1.7543859649122806E-2</v>
      </c>
      <c r="H258" s="2">
        <v>2.3809523809523808E-2</v>
      </c>
      <c r="I258" s="2">
        <v>0</v>
      </c>
      <c r="J258" s="3"/>
      <c r="K258" t="s">
        <v>139</v>
      </c>
      <c r="L258" s="2">
        <v>3.2258064516129031E-2</v>
      </c>
      <c r="M258" s="2">
        <v>0.04</v>
      </c>
      <c r="N258" s="2">
        <v>0</v>
      </c>
      <c r="O258" s="3"/>
      <c r="P258" t="s">
        <v>240</v>
      </c>
      <c r="Q258" s="2">
        <v>0</v>
      </c>
      <c r="R258" s="3"/>
      <c r="S258" t="s">
        <v>153</v>
      </c>
      <c r="T258" s="2">
        <v>3.2258064516129031E-2</v>
      </c>
      <c r="U258" s="2">
        <v>3.4482758620689655E-2</v>
      </c>
      <c r="V258" s="2">
        <v>0</v>
      </c>
      <c r="W258" s="3"/>
      <c r="X258" t="s">
        <v>59</v>
      </c>
      <c r="Y258" s="2">
        <v>2.1276595744680851E-2</v>
      </c>
      <c r="Z258" s="3"/>
      <c r="AA258" t="s">
        <v>255</v>
      </c>
      <c r="AB258" s="2">
        <v>5.3571428571428568E-2</v>
      </c>
    </row>
    <row r="259" spans="1:28" x14ac:dyDescent="0.25">
      <c r="A259" t="s">
        <v>117</v>
      </c>
      <c r="B259" s="2">
        <v>3.125E-2</v>
      </c>
      <c r="C259" s="2">
        <v>0</v>
      </c>
      <c r="D259" s="2">
        <v>0</v>
      </c>
      <c r="E259" s="3"/>
      <c r="F259" t="s">
        <v>158</v>
      </c>
      <c r="G259" s="2">
        <v>1.7543859649122806E-2</v>
      </c>
      <c r="H259" s="2">
        <v>2.3809523809523808E-2</v>
      </c>
      <c r="I259" s="2">
        <v>0</v>
      </c>
      <c r="J259" s="3"/>
      <c r="K259" t="s">
        <v>140</v>
      </c>
      <c r="L259" s="2">
        <v>3.2258064516129031E-2</v>
      </c>
      <c r="M259" s="2">
        <v>0.04</v>
      </c>
      <c r="N259" s="2">
        <v>0</v>
      </c>
      <c r="O259" s="3"/>
      <c r="P259" t="s">
        <v>157</v>
      </c>
      <c r="Q259" s="2">
        <v>0</v>
      </c>
      <c r="R259" s="3"/>
      <c r="S259" t="s">
        <v>175</v>
      </c>
      <c r="T259" s="2">
        <v>3.2258064516129031E-2</v>
      </c>
      <c r="U259" s="2">
        <v>3.4482758620689655E-2</v>
      </c>
      <c r="V259" s="2">
        <v>0</v>
      </c>
      <c r="W259" s="3"/>
      <c r="X259" t="s">
        <v>184</v>
      </c>
      <c r="Y259" s="2">
        <v>2.1276595744680851E-2</v>
      </c>
      <c r="Z259" s="3"/>
      <c r="AA259" t="s">
        <v>213</v>
      </c>
      <c r="AB259" s="2">
        <v>5.3571428571428568E-2</v>
      </c>
    </row>
    <row r="260" spans="1:28" x14ac:dyDescent="0.25">
      <c r="A260" t="s">
        <v>314</v>
      </c>
      <c r="B260" s="2">
        <v>3.125E-2</v>
      </c>
      <c r="C260" s="2">
        <v>0</v>
      </c>
      <c r="D260" s="2">
        <v>0</v>
      </c>
      <c r="E260" s="3"/>
      <c r="F260" t="s">
        <v>201</v>
      </c>
      <c r="G260" s="2">
        <v>1.7543859649122806E-2</v>
      </c>
      <c r="H260" s="2">
        <v>0</v>
      </c>
      <c r="I260" s="2">
        <v>6.6666666666666666E-2</v>
      </c>
      <c r="J260" s="3"/>
      <c r="K260" t="s">
        <v>48</v>
      </c>
      <c r="L260" s="2">
        <v>3.2258064516129031E-2</v>
      </c>
      <c r="M260" s="2">
        <v>0.04</v>
      </c>
      <c r="N260" s="2">
        <v>0</v>
      </c>
      <c r="O260" s="3"/>
      <c r="P260" t="s">
        <v>82</v>
      </c>
      <c r="Q260" s="2">
        <v>0</v>
      </c>
      <c r="R260" s="3"/>
      <c r="S260" t="s">
        <v>154</v>
      </c>
      <c r="T260" s="2">
        <v>3.2258064516129031E-2</v>
      </c>
      <c r="U260" s="2">
        <v>3.4482758620689655E-2</v>
      </c>
      <c r="V260" s="2">
        <v>0</v>
      </c>
      <c r="W260" s="3"/>
      <c r="X260" t="s">
        <v>185</v>
      </c>
      <c r="Y260" s="2">
        <v>2.1276595744680851E-2</v>
      </c>
      <c r="Z260" s="3"/>
      <c r="AA260" t="s">
        <v>44</v>
      </c>
      <c r="AB260" s="2">
        <v>4.9107142857142856E-2</v>
      </c>
    </row>
    <row r="261" spans="1:28" x14ac:dyDescent="0.25">
      <c r="A261" t="s">
        <v>213</v>
      </c>
      <c r="B261" s="2">
        <v>3.125E-2</v>
      </c>
      <c r="C261" s="2">
        <v>0</v>
      </c>
      <c r="D261" s="2">
        <v>0</v>
      </c>
      <c r="E261" s="3"/>
      <c r="F261" t="s">
        <v>232</v>
      </c>
      <c r="G261" s="2">
        <v>1.7543859649122806E-2</v>
      </c>
      <c r="H261" s="2">
        <v>0</v>
      </c>
      <c r="I261" s="2">
        <v>6.6666666666666666E-2</v>
      </c>
      <c r="J261" s="3"/>
      <c r="K261" t="s">
        <v>263</v>
      </c>
      <c r="L261" s="2">
        <v>3.2258064516129031E-2</v>
      </c>
      <c r="M261" s="2">
        <v>0.04</v>
      </c>
      <c r="N261" s="2">
        <v>0</v>
      </c>
      <c r="O261" s="3"/>
      <c r="P261" t="s">
        <v>59</v>
      </c>
      <c r="Q261" s="2">
        <v>0</v>
      </c>
      <c r="R261" s="3"/>
      <c r="S261" t="s">
        <v>176</v>
      </c>
      <c r="T261" s="2">
        <v>3.2258064516129031E-2</v>
      </c>
      <c r="U261" s="2">
        <v>3.4482758620689655E-2</v>
      </c>
      <c r="V261" s="2">
        <v>0</v>
      </c>
      <c r="W261" s="3"/>
      <c r="X261" t="s">
        <v>121</v>
      </c>
      <c r="Y261" s="2">
        <v>2.1276595744680851E-2</v>
      </c>
      <c r="Z261" s="3"/>
      <c r="AA261" t="s">
        <v>251</v>
      </c>
      <c r="AB261" s="2">
        <v>4.9107142857142856E-2</v>
      </c>
    </row>
    <row r="262" spans="1:28" x14ac:dyDescent="0.25">
      <c r="A262" t="s">
        <v>102</v>
      </c>
      <c r="B262" s="2">
        <v>3.125E-2</v>
      </c>
      <c r="C262" s="2">
        <v>0</v>
      </c>
      <c r="D262" s="2">
        <v>0</v>
      </c>
      <c r="E262" s="3"/>
      <c r="F262" t="s">
        <v>243</v>
      </c>
      <c r="G262" s="2">
        <v>1.7543859649122806E-2</v>
      </c>
      <c r="H262" s="2">
        <v>2.3809523809523808E-2</v>
      </c>
      <c r="I262" s="2">
        <v>0</v>
      </c>
      <c r="J262" s="3"/>
      <c r="K262" t="s">
        <v>215</v>
      </c>
      <c r="L262" s="2">
        <v>3.2258064516129031E-2</v>
      </c>
      <c r="M262" s="2">
        <v>0</v>
      </c>
      <c r="N262" s="2">
        <v>0.16666666666666666</v>
      </c>
      <c r="O262" s="3"/>
      <c r="P262" t="s">
        <v>44</v>
      </c>
      <c r="Q262" s="2">
        <v>0</v>
      </c>
      <c r="R262" s="3"/>
      <c r="S262" t="s">
        <v>178</v>
      </c>
      <c r="T262" s="2">
        <v>3.2258064516129031E-2</v>
      </c>
      <c r="U262" s="2">
        <v>3.4482758620689655E-2</v>
      </c>
      <c r="V262" s="2">
        <v>0</v>
      </c>
      <c r="W262" s="3"/>
      <c r="X262" t="s">
        <v>158</v>
      </c>
      <c r="Y262" s="2">
        <v>2.1276595744680851E-2</v>
      </c>
      <c r="Z262" s="3"/>
      <c r="AA262" t="s">
        <v>74</v>
      </c>
      <c r="AB262" s="2">
        <v>4.9107142857142856E-2</v>
      </c>
    </row>
    <row r="263" spans="1:28" x14ac:dyDescent="0.25">
      <c r="A263" t="s">
        <v>105</v>
      </c>
      <c r="B263" s="2">
        <v>3.125E-2</v>
      </c>
      <c r="C263" s="2">
        <v>0</v>
      </c>
      <c r="D263" s="2">
        <v>0</v>
      </c>
      <c r="E263" s="3"/>
      <c r="F263" t="s">
        <v>267</v>
      </c>
      <c r="G263" s="2">
        <v>1.7543859649122806E-2</v>
      </c>
      <c r="H263" s="2">
        <v>2.3809523809523808E-2</v>
      </c>
      <c r="I263" s="2">
        <v>0</v>
      </c>
      <c r="J263" s="3"/>
      <c r="K263" t="s">
        <v>45</v>
      </c>
      <c r="L263" s="2">
        <v>3.2258064516129031E-2</v>
      </c>
      <c r="M263" s="2">
        <v>0.04</v>
      </c>
      <c r="N263" s="2">
        <v>0</v>
      </c>
      <c r="O263" s="3"/>
      <c r="P263" t="s">
        <v>301</v>
      </c>
      <c r="Q263" s="2">
        <v>0</v>
      </c>
      <c r="R263" s="3"/>
      <c r="S263" t="s">
        <v>106</v>
      </c>
      <c r="T263" s="2">
        <v>0</v>
      </c>
      <c r="U263" s="2">
        <v>0</v>
      </c>
      <c r="V263" s="2">
        <v>0</v>
      </c>
      <c r="W263" s="3"/>
      <c r="X263" t="s">
        <v>288</v>
      </c>
      <c r="Y263" s="2">
        <v>2.1276595744680851E-2</v>
      </c>
      <c r="Z263" s="3"/>
      <c r="AA263" t="s">
        <v>109</v>
      </c>
      <c r="AB263" s="2">
        <v>4.9107142857142856E-2</v>
      </c>
    </row>
    <row r="264" spans="1:28" x14ac:dyDescent="0.25">
      <c r="A264" t="s">
        <v>221</v>
      </c>
      <c r="B264" s="2">
        <v>0</v>
      </c>
      <c r="C264" s="2">
        <v>0</v>
      </c>
      <c r="D264" s="2">
        <v>0</v>
      </c>
      <c r="E264" s="3"/>
      <c r="F264" t="s">
        <v>312</v>
      </c>
      <c r="G264" s="2">
        <v>1.7543859649122806E-2</v>
      </c>
      <c r="H264" s="2">
        <v>0</v>
      </c>
      <c r="I264" s="2">
        <v>6.6666666666666666E-2</v>
      </c>
      <c r="J264" s="3"/>
      <c r="K264" t="s">
        <v>283</v>
      </c>
      <c r="L264" s="2">
        <v>3.2258064516129031E-2</v>
      </c>
      <c r="M264" s="2">
        <v>0.04</v>
      </c>
      <c r="N264" s="2">
        <v>0</v>
      </c>
      <c r="O264" s="3"/>
      <c r="P264" t="s">
        <v>42</v>
      </c>
      <c r="Q264" s="2">
        <v>0</v>
      </c>
      <c r="R264" s="3"/>
      <c r="S264" t="s">
        <v>39</v>
      </c>
      <c r="T264" s="2">
        <v>0</v>
      </c>
      <c r="U264" s="2">
        <v>0</v>
      </c>
      <c r="V264" s="2">
        <v>0</v>
      </c>
      <c r="W264" s="3"/>
      <c r="X264" t="s">
        <v>232</v>
      </c>
      <c r="Y264" s="2">
        <v>2.1276595744680851E-2</v>
      </c>
      <c r="Z264" s="3"/>
      <c r="AA264" t="s">
        <v>59</v>
      </c>
      <c r="AB264" s="2">
        <v>4.4642857142857144E-2</v>
      </c>
    </row>
    <row r="265" spans="1:28" x14ac:dyDescent="0.25">
      <c r="A265" t="s">
        <v>126</v>
      </c>
      <c r="B265" s="2">
        <v>0</v>
      </c>
      <c r="C265" s="2">
        <v>0</v>
      </c>
      <c r="D265" s="2">
        <v>0</v>
      </c>
      <c r="E265" s="3"/>
      <c r="F265" t="s">
        <v>128</v>
      </c>
      <c r="G265" s="2">
        <v>1.7543859649122806E-2</v>
      </c>
      <c r="H265" s="2">
        <v>2.3809523809523808E-2</v>
      </c>
      <c r="I265" s="2">
        <v>0</v>
      </c>
      <c r="J265" s="3"/>
      <c r="K265" t="s">
        <v>216</v>
      </c>
      <c r="L265" s="2">
        <v>3.2258064516129031E-2</v>
      </c>
      <c r="M265" s="2">
        <v>0.04</v>
      </c>
      <c r="N265" s="2">
        <v>0</v>
      </c>
      <c r="O265" s="3"/>
      <c r="P265" t="s">
        <v>222</v>
      </c>
      <c r="Q265" s="2">
        <v>0</v>
      </c>
      <c r="R265" s="3"/>
      <c r="S265" t="s">
        <v>114</v>
      </c>
      <c r="T265" s="2">
        <v>0</v>
      </c>
      <c r="U265" s="2">
        <v>0</v>
      </c>
      <c r="V265" s="2">
        <v>0</v>
      </c>
      <c r="W265" s="3"/>
      <c r="X265" t="s">
        <v>160</v>
      </c>
      <c r="Y265" s="2">
        <v>2.1276595744680851E-2</v>
      </c>
      <c r="Z265" s="3"/>
      <c r="AA265" t="s">
        <v>42</v>
      </c>
      <c r="AB265" s="2">
        <v>4.4642857142857144E-2</v>
      </c>
    </row>
    <row r="266" spans="1:28" x14ac:dyDescent="0.25">
      <c r="A266" t="s">
        <v>252</v>
      </c>
      <c r="B266" s="2">
        <v>0</v>
      </c>
      <c r="C266" s="2">
        <v>0</v>
      </c>
      <c r="D266" s="2">
        <v>0</v>
      </c>
      <c r="E266" s="3"/>
      <c r="F266" t="s">
        <v>161</v>
      </c>
      <c r="G266" s="2">
        <v>1.7543859649122806E-2</v>
      </c>
      <c r="H266" s="2">
        <v>4.7619047619047616E-2</v>
      </c>
      <c r="I266" s="2">
        <v>0</v>
      </c>
      <c r="J266" s="3"/>
      <c r="K266" t="s">
        <v>33</v>
      </c>
      <c r="L266" s="2">
        <v>3.2258064516129031E-2</v>
      </c>
      <c r="M266" s="2">
        <v>0.04</v>
      </c>
      <c r="N266" s="2">
        <v>0</v>
      </c>
      <c r="O266" s="3"/>
      <c r="P266" t="s">
        <v>80</v>
      </c>
      <c r="Q266" s="2">
        <v>0</v>
      </c>
      <c r="R266" s="3"/>
      <c r="S266" t="s">
        <v>126</v>
      </c>
      <c r="T266" s="2">
        <v>0</v>
      </c>
      <c r="U266" s="2">
        <v>0</v>
      </c>
      <c r="V266" s="2">
        <v>0</v>
      </c>
      <c r="W266" s="3"/>
      <c r="X266" t="s">
        <v>127</v>
      </c>
      <c r="Y266" s="2">
        <v>2.1276595744680851E-2</v>
      </c>
      <c r="Z266" s="3"/>
      <c r="AA266" t="s">
        <v>68</v>
      </c>
      <c r="AB266" s="2">
        <v>4.4642857142857144E-2</v>
      </c>
    </row>
    <row r="267" spans="1:28" x14ac:dyDescent="0.25">
      <c r="A267" t="s">
        <v>240</v>
      </c>
      <c r="B267" s="2">
        <v>0</v>
      </c>
      <c r="C267" s="2">
        <v>0</v>
      </c>
      <c r="D267" s="2">
        <v>0</v>
      </c>
      <c r="E267" s="3"/>
      <c r="F267" t="s">
        <v>202</v>
      </c>
      <c r="G267" s="2">
        <v>1.7543859649122806E-2</v>
      </c>
      <c r="H267" s="2">
        <v>2.3809523809523808E-2</v>
      </c>
      <c r="I267" s="2">
        <v>0</v>
      </c>
      <c r="J267" s="3"/>
      <c r="K267" t="s">
        <v>241</v>
      </c>
      <c r="L267" s="2">
        <v>3.2258064516129031E-2</v>
      </c>
      <c r="M267" s="2">
        <v>0.04</v>
      </c>
      <c r="N267" s="2">
        <v>0</v>
      </c>
      <c r="O267" s="3"/>
      <c r="P267" t="s">
        <v>184</v>
      </c>
      <c r="Q267" s="2">
        <v>0</v>
      </c>
      <c r="R267" s="3"/>
      <c r="S267" t="s">
        <v>240</v>
      </c>
      <c r="T267" s="2">
        <v>0</v>
      </c>
      <c r="U267" s="2">
        <v>0</v>
      </c>
      <c r="V267" s="2">
        <v>0</v>
      </c>
      <c r="W267" s="3"/>
      <c r="X267" t="s">
        <v>37</v>
      </c>
      <c r="Y267" s="2">
        <v>2.1276595744680851E-2</v>
      </c>
      <c r="Z267" s="3"/>
      <c r="AA267" t="s">
        <v>244</v>
      </c>
      <c r="AB267" s="2">
        <v>4.4642857142857144E-2</v>
      </c>
    </row>
    <row r="268" spans="1:28" x14ac:dyDescent="0.25">
      <c r="A268" t="s">
        <v>157</v>
      </c>
      <c r="B268" s="2">
        <v>0</v>
      </c>
      <c r="C268" s="2">
        <v>0</v>
      </c>
      <c r="D268" s="2">
        <v>0</v>
      </c>
      <c r="E268" s="3"/>
      <c r="F268" t="s">
        <v>203</v>
      </c>
      <c r="G268" s="2">
        <v>1.7543859649122806E-2</v>
      </c>
      <c r="H268" s="2">
        <v>2.3809523809523808E-2</v>
      </c>
      <c r="I268" s="2">
        <v>0</v>
      </c>
      <c r="J268" s="3"/>
      <c r="K268" t="s">
        <v>182</v>
      </c>
      <c r="L268" s="2">
        <v>3.2258064516129031E-2</v>
      </c>
      <c r="M268" s="2">
        <v>0.04</v>
      </c>
      <c r="N268" s="2">
        <v>0</v>
      </c>
      <c r="O268" s="3"/>
      <c r="P268" t="s">
        <v>228</v>
      </c>
      <c r="Q268" s="2">
        <v>0</v>
      </c>
      <c r="R268" s="3"/>
      <c r="S268" t="s">
        <v>82</v>
      </c>
      <c r="T268" s="2">
        <v>0</v>
      </c>
      <c r="U268" s="2">
        <v>0</v>
      </c>
      <c r="V268" s="2">
        <v>0</v>
      </c>
      <c r="W268" s="3"/>
      <c r="X268" t="s">
        <v>304</v>
      </c>
      <c r="Y268" s="2">
        <v>2.1276595744680851E-2</v>
      </c>
      <c r="Z268" s="3"/>
      <c r="AA268" t="s">
        <v>60</v>
      </c>
      <c r="AB268" s="2">
        <v>4.4642857142857144E-2</v>
      </c>
    </row>
    <row r="269" spans="1:28" x14ac:dyDescent="0.25">
      <c r="A269" t="s">
        <v>183</v>
      </c>
      <c r="B269" s="2">
        <v>0</v>
      </c>
      <c r="C269" s="2">
        <v>0</v>
      </c>
      <c r="D269" s="2">
        <v>0</v>
      </c>
      <c r="E269" s="3"/>
      <c r="F269" t="s">
        <v>68</v>
      </c>
      <c r="G269" s="2">
        <v>1.7543859649122806E-2</v>
      </c>
      <c r="H269" s="2">
        <v>2.3809523809523808E-2</v>
      </c>
      <c r="I269" s="2">
        <v>0</v>
      </c>
      <c r="J269" s="3"/>
      <c r="K269" t="s">
        <v>212</v>
      </c>
      <c r="L269" s="2">
        <v>3.2258064516129031E-2</v>
      </c>
      <c r="M269" s="2">
        <v>0.04</v>
      </c>
      <c r="N269" s="2">
        <v>0</v>
      </c>
      <c r="O269" s="3"/>
      <c r="P269" t="s">
        <v>71</v>
      </c>
      <c r="Q269" s="2">
        <v>0</v>
      </c>
      <c r="R269" s="3"/>
      <c r="S269" t="s">
        <v>62</v>
      </c>
      <c r="T269" s="2">
        <v>0</v>
      </c>
      <c r="U269" s="2">
        <v>0</v>
      </c>
      <c r="V269" s="2">
        <v>0</v>
      </c>
      <c r="W269" s="3"/>
      <c r="X269" t="s">
        <v>270</v>
      </c>
      <c r="Y269" s="2">
        <v>2.1276595744680851E-2</v>
      </c>
      <c r="Z269" s="3"/>
      <c r="AA269" t="s">
        <v>245</v>
      </c>
      <c r="AB269" s="2">
        <v>4.4642857142857144E-2</v>
      </c>
    </row>
    <row r="270" spans="1:28" x14ac:dyDescent="0.25">
      <c r="A270" t="s">
        <v>301</v>
      </c>
      <c r="B270" s="2">
        <v>0</v>
      </c>
      <c r="C270" s="2">
        <v>0</v>
      </c>
      <c r="D270" s="2">
        <v>0</v>
      </c>
      <c r="E270" s="3"/>
      <c r="F270" t="s">
        <v>131</v>
      </c>
      <c r="G270" s="2">
        <v>1.7543859649122806E-2</v>
      </c>
      <c r="H270" s="2">
        <v>0</v>
      </c>
      <c r="I270" s="2">
        <v>6.6666666666666666E-2</v>
      </c>
      <c r="J270" s="3"/>
      <c r="K270" t="s">
        <v>242</v>
      </c>
      <c r="L270" s="2">
        <v>3.2258064516129031E-2</v>
      </c>
      <c r="M270" s="2">
        <v>0.04</v>
      </c>
      <c r="N270" s="2">
        <v>0</v>
      </c>
      <c r="O270" s="3"/>
      <c r="P270" t="s">
        <v>13</v>
      </c>
      <c r="Q270" s="2">
        <v>0</v>
      </c>
      <c r="R270" s="3"/>
      <c r="S270" t="s">
        <v>183</v>
      </c>
      <c r="T270" s="2">
        <v>0</v>
      </c>
      <c r="U270" s="2">
        <v>0</v>
      </c>
      <c r="V270" s="2">
        <v>0</v>
      </c>
      <c r="W270" s="3"/>
      <c r="X270" t="s">
        <v>61</v>
      </c>
      <c r="Y270" s="2">
        <v>2.1276595744680851E-2</v>
      </c>
      <c r="Z270" s="3"/>
      <c r="AA270" t="s">
        <v>246</v>
      </c>
      <c r="AB270" s="2">
        <v>4.4642857142857144E-2</v>
      </c>
    </row>
    <row r="271" spans="1:28" x14ac:dyDescent="0.25">
      <c r="A271" t="s">
        <v>222</v>
      </c>
      <c r="B271" s="2">
        <v>0</v>
      </c>
      <c r="C271" s="2">
        <v>0</v>
      </c>
      <c r="D271" s="2">
        <v>0</v>
      </c>
      <c r="E271" s="3"/>
      <c r="F271" t="s">
        <v>324</v>
      </c>
      <c r="G271" s="2">
        <v>1.7543859649122806E-2</v>
      </c>
      <c r="H271" s="2">
        <v>2.3809523809523808E-2</v>
      </c>
      <c r="I271" s="2">
        <v>0</v>
      </c>
      <c r="J271" s="3"/>
      <c r="K271" t="s">
        <v>169</v>
      </c>
      <c r="L271" s="2">
        <v>3.2258064516129031E-2</v>
      </c>
      <c r="M271" s="2">
        <v>0</v>
      </c>
      <c r="N271" s="2">
        <v>0.16666666666666666</v>
      </c>
      <c r="O271" s="3"/>
      <c r="P271" t="s">
        <v>26</v>
      </c>
      <c r="Q271" s="2">
        <v>0</v>
      </c>
      <c r="R271" s="3"/>
      <c r="S271" t="s">
        <v>44</v>
      </c>
      <c r="T271" s="2">
        <v>0</v>
      </c>
      <c r="U271" s="2">
        <v>0</v>
      </c>
      <c r="V271" s="2">
        <v>0</v>
      </c>
      <c r="W271" s="3"/>
      <c r="X271" t="s">
        <v>324</v>
      </c>
      <c r="Y271" s="2">
        <v>2.1276595744680851E-2</v>
      </c>
      <c r="Z271" s="3"/>
      <c r="AA271" t="s">
        <v>240</v>
      </c>
      <c r="AB271" s="2">
        <v>4.0178571428571432E-2</v>
      </c>
    </row>
    <row r="272" spans="1:28" x14ac:dyDescent="0.25">
      <c r="A272" t="s">
        <v>184</v>
      </c>
      <c r="B272" s="2">
        <v>0</v>
      </c>
      <c r="C272" s="2">
        <v>0</v>
      </c>
      <c r="D272" s="2">
        <v>0</v>
      </c>
      <c r="E272" s="3"/>
      <c r="F272" t="s">
        <v>133</v>
      </c>
      <c r="G272" s="2">
        <v>1.7543859649122806E-2</v>
      </c>
      <c r="H272" s="2">
        <v>2.3809523809523808E-2</v>
      </c>
      <c r="I272" s="2">
        <v>0</v>
      </c>
      <c r="J272" s="3"/>
      <c r="K272" t="s">
        <v>10</v>
      </c>
      <c r="L272" s="2">
        <v>3.2258064516129031E-2</v>
      </c>
      <c r="M272" s="2">
        <v>0</v>
      </c>
      <c r="N272" s="2">
        <v>0.16666666666666666</v>
      </c>
      <c r="O272" s="3"/>
      <c r="P272" t="s">
        <v>27</v>
      </c>
      <c r="Q272" s="2">
        <v>0</v>
      </c>
      <c r="R272" s="3"/>
      <c r="S272" t="s">
        <v>76</v>
      </c>
      <c r="T272" s="2">
        <v>0</v>
      </c>
      <c r="U272" s="2">
        <v>0</v>
      </c>
      <c r="V272" s="2">
        <v>0</v>
      </c>
      <c r="W272" s="3"/>
      <c r="X272" t="s">
        <v>122</v>
      </c>
      <c r="Y272" s="2">
        <v>2.1276595744680851E-2</v>
      </c>
      <c r="Z272" s="3"/>
      <c r="AA272" t="s">
        <v>50</v>
      </c>
      <c r="AB272" s="2">
        <v>4.0178571428571432E-2</v>
      </c>
    </row>
    <row r="273" spans="1:28" x14ac:dyDescent="0.25">
      <c r="A273" t="s">
        <v>185</v>
      </c>
      <c r="B273" s="2">
        <v>0</v>
      </c>
      <c r="C273" s="2">
        <v>0</v>
      </c>
      <c r="D273" s="2">
        <v>0</v>
      </c>
      <c r="E273" s="3"/>
      <c r="F273" t="s">
        <v>67</v>
      </c>
      <c r="G273" s="2">
        <v>1.7543859649122806E-2</v>
      </c>
      <c r="H273" s="2">
        <v>0</v>
      </c>
      <c r="I273" s="2">
        <v>6.6666666666666666E-2</v>
      </c>
      <c r="J273" s="3"/>
      <c r="K273" t="s">
        <v>265</v>
      </c>
      <c r="L273" s="2">
        <v>3.2258064516129031E-2</v>
      </c>
      <c r="M273" s="2">
        <v>0.04</v>
      </c>
      <c r="N273" s="2">
        <v>0</v>
      </c>
      <c r="O273" s="3"/>
      <c r="P273" t="s">
        <v>185</v>
      </c>
      <c r="Q273" s="2">
        <v>0</v>
      </c>
      <c r="R273" s="3"/>
      <c r="S273" t="s">
        <v>301</v>
      </c>
      <c r="T273" s="2">
        <v>0</v>
      </c>
      <c r="U273" s="2">
        <v>0</v>
      </c>
      <c r="V273" s="2">
        <v>0</v>
      </c>
      <c r="W273" s="3"/>
      <c r="X273" t="s">
        <v>81</v>
      </c>
      <c r="Y273" s="2">
        <v>2.1276595744680851E-2</v>
      </c>
      <c r="Z273" s="3"/>
      <c r="AA273" t="s">
        <v>67</v>
      </c>
      <c r="AB273" s="2">
        <v>4.0178571428571432E-2</v>
      </c>
    </row>
    <row r="274" spans="1:28" x14ac:dyDescent="0.25">
      <c r="A274" t="s">
        <v>277</v>
      </c>
      <c r="B274" s="2">
        <v>0</v>
      </c>
      <c r="C274" s="2">
        <v>0</v>
      </c>
      <c r="D274" s="2">
        <v>0</v>
      </c>
      <c r="E274" s="3"/>
      <c r="F274" t="s">
        <v>9</v>
      </c>
      <c r="G274" s="2">
        <v>1.7543859649122806E-2</v>
      </c>
      <c r="H274" s="2">
        <v>0</v>
      </c>
      <c r="I274" s="2">
        <v>6.6666666666666666E-2</v>
      </c>
      <c r="J274" s="3"/>
      <c r="K274" t="s">
        <v>145</v>
      </c>
      <c r="L274" s="2">
        <v>3.2258064516129031E-2</v>
      </c>
      <c r="M274" s="2">
        <v>0.04</v>
      </c>
      <c r="N274" s="2">
        <v>0</v>
      </c>
      <c r="O274" s="3"/>
      <c r="P274" t="s">
        <v>186</v>
      </c>
      <c r="Q274" s="2">
        <v>0</v>
      </c>
      <c r="R274" s="3"/>
      <c r="S274" t="s">
        <v>42</v>
      </c>
      <c r="T274" s="2">
        <v>0</v>
      </c>
      <c r="U274" s="2">
        <v>0</v>
      </c>
      <c r="V274" s="2">
        <v>0</v>
      </c>
      <c r="W274" s="3"/>
      <c r="X274" t="s">
        <v>253</v>
      </c>
      <c r="Y274" s="2">
        <v>2.1276595744680851E-2</v>
      </c>
      <c r="Z274" s="3"/>
      <c r="AA274" t="s">
        <v>180</v>
      </c>
      <c r="AB274" s="2">
        <v>4.0178571428571432E-2</v>
      </c>
    </row>
    <row r="275" spans="1:28" x14ac:dyDescent="0.25">
      <c r="A275" t="s">
        <v>186</v>
      </c>
      <c r="B275" s="2">
        <v>0</v>
      </c>
      <c r="C275" s="2">
        <v>0</v>
      </c>
      <c r="D275" s="2">
        <v>0</v>
      </c>
      <c r="E275" s="3"/>
      <c r="F275" t="s">
        <v>223</v>
      </c>
      <c r="G275" s="2">
        <v>1.7543859649122806E-2</v>
      </c>
      <c r="H275" s="2">
        <v>0</v>
      </c>
      <c r="I275" s="2">
        <v>6.6666666666666666E-2</v>
      </c>
      <c r="J275" s="3"/>
      <c r="K275" t="s">
        <v>106</v>
      </c>
      <c r="L275" s="2">
        <v>0</v>
      </c>
      <c r="M275" s="2">
        <v>0</v>
      </c>
      <c r="N275" s="2">
        <v>0</v>
      </c>
      <c r="O275" s="3"/>
      <c r="P275" t="s">
        <v>158</v>
      </c>
      <c r="Q275" s="2">
        <v>0</v>
      </c>
      <c r="R275" s="3"/>
      <c r="S275" t="s">
        <v>222</v>
      </c>
      <c r="T275" s="2">
        <v>0</v>
      </c>
      <c r="U275" s="2">
        <v>0</v>
      </c>
      <c r="V275" s="2">
        <v>0</v>
      </c>
      <c r="W275" s="3"/>
      <c r="X275" t="s">
        <v>163</v>
      </c>
      <c r="Y275" s="2">
        <v>2.1276595744680851E-2</v>
      </c>
      <c r="Z275" s="3"/>
      <c r="AA275" t="s">
        <v>181</v>
      </c>
      <c r="AB275" s="2">
        <v>4.0178571428571432E-2</v>
      </c>
    </row>
    <row r="276" spans="1:28" x14ac:dyDescent="0.25">
      <c r="A276" t="s">
        <v>158</v>
      </c>
      <c r="B276" s="2">
        <v>0</v>
      </c>
      <c r="C276" s="2">
        <v>0</v>
      </c>
      <c r="D276" s="2">
        <v>0</v>
      </c>
      <c r="E276" s="3"/>
      <c r="F276" t="s">
        <v>97</v>
      </c>
      <c r="G276" s="2">
        <v>1.7543859649122806E-2</v>
      </c>
      <c r="H276" s="2">
        <v>2.3809523809523808E-2</v>
      </c>
      <c r="I276" s="2">
        <v>0</v>
      </c>
      <c r="J276" s="3"/>
      <c r="K276" t="s">
        <v>39</v>
      </c>
      <c r="L276" s="2">
        <v>0</v>
      </c>
      <c r="M276" s="2">
        <v>0</v>
      </c>
      <c r="N276" s="2">
        <v>0</v>
      </c>
      <c r="O276" s="3"/>
      <c r="P276" t="s">
        <v>8</v>
      </c>
      <c r="Q276" s="2">
        <v>0</v>
      </c>
      <c r="R276" s="3"/>
      <c r="S276" t="s">
        <v>63</v>
      </c>
      <c r="T276" s="2">
        <v>0</v>
      </c>
      <c r="U276" s="2">
        <v>0</v>
      </c>
      <c r="V276" s="2">
        <v>0</v>
      </c>
      <c r="W276" s="3"/>
      <c r="X276" t="s">
        <v>281</v>
      </c>
      <c r="Y276" s="2">
        <v>2.1276595744680851E-2</v>
      </c>
      <c r="Z276" s="3"/>
      <c r="AA276" t="s">
        <v>241</v>
      </c>
      <c r="AB276" s="2">
        <v>4.0178571428571432E-2</v>
      </c>
    </row>
    <row r="277" spans="1:28" x14ac:dyDescent="0.25">
      <c r="A277" t="s">
        <v>260</v>
      </c>
      <c r="B277" s="2">
        <v>0</v>
      </c>
      <c r="C277" s="2">
        <v>0</v>
      </c>
      <c r="D277" s="2">
        <v>0</v>
      </c>
      <c r="E277" s="3"/>
      <c r="F277" t="s">
        <v>100</v>
      </c>
      <c r="G277" s="2">
        <v>1.7543859649122806E-2</v>
      </c>
      <c r="H277" s="2">
        <v>2.3809523809523808E-2</v>
      </c>
      <c r="I277" s="2">
        <v>0</v>
      </c>
      <c r="J277" s="3"/>
      <c r="K277" t="s">
        <v>115</v>
      </c>
      <c r="L277" s="2">
        <v>0</v>
      </c>
      <c r="M277" s="2">
        <v>0</v>
      </c>
      <c r="N277" s="2">
        <v>0</v>
      </c>
      <c r="O277" s="3"/>
      <c r="P277" t="s">
        <v>201</v>
      </c>
      <c r="Q277" s="2">
        <v>0</v>
      </c>
      <c r="R277" s="3"/>
      <c r="S277" t="s">
        <v>184</v>
      </c>
      <c r="T277" s="2">
        <v>0</v>
      </c>
      <c r="U277" s="2">
        <v>0</v>
      </c>
      <c r="V277" s="2">
        <v>0</v>
      </c>
      <c r="W277" s="3"/>
      <c r="X277" t="s">
        <v>271</v>
      </c>
      <c r="Y277" s="2">
        <v>2.1276595744680851E-2</v>
      </c>
      <c r="Z277" s="3"/>
      <c r="AA277" t="s">
        <v>242</v>
      </c>
      <c r="AB277" s="2">
        <v>4.0178571428571432E-2</v>
      </c>
    </row>
    <row r="278" spans="1:28" x14ac:dyDescent="0.25">
      <c r="A278" t="s">
        <v>317</v>
      </c>
      <c r="B278" s="2">
        <v>0</v>
      </c>
      <c r="C278" s="2">
        <v>3.5714285714285712E-2</v>
      </c>
      <c r="D278" s="2">
        <v>0</v>
      </c>
      <c r="E278" s="3"/>
      <c r="F278" t="s">
        <v>22</v>
      </c>
      <c r="G278" s="2">
        <v>1.7543859649122806E-2</v>
      </c>
      <c r="H278" s="2">
        <v>2.3809523809523808E-2</v>
      </c>
      <c r="I278" s="2">
        <v>0</v>
      </c>
      <c r="J278" s="3"/>
      <c r="K278" t="s">
        <v>126</v>
      </c>
      <c r="L278" s="2">
        <v>0</v>
      </c>
      <c r="M278" s="2">
        <v>0</v>
      </c>
      <c r="N278" s="2">
        <v>0</v>
      </c>
      <c r="O278" s="3"/>
      <c r="P278" t="s">
        <v>32</v>
      </c>
      <c r="Q278" s="2">
        <v>0</v>
      </c>
      <c r="R278" s="3"/>
      <c r="S278" t="s">
        <v>228</v>
      </c>
      <c r="T278" s="2">
        <v>0</v>
      </c>
      <c r="U278" s="2">
        <v>0</v>
      </c>
      <c r="V278" s="2">
        <v>0</v>
      </c>
      <c r="W278" s="3"/>
      <c r="X278" t="s">
        <v>188</v>
      </c>
      <c r="Y278" s="2">
        <v>2.1276595744680851E-2</v>
      </c>
      <c r="Z278" s="3"/>
      <c r="AA278" t="s">
        <v>47</v>
      </c>
      <c r="AB278" s="2">
        <v>4.0178571428571432E-2</v>
      </c>
    </row>
    <row r="279" spans="1:28" x14ac:dyDescent="0.25">
      <c r="A279" t="s">
        <v>288</v>
      </c>
      <c r="B279" s="2">
        <v>0</v>
      </c>
      <c r="C279" s="2">
        <v>3.5714285714285712E-2</v>
      </c>
      <c r="D279" s="2">
        <v>0</v>
      </c>
      <c r="E279" s="3"/>
      <c r="F279" t="s">
        <v>110</v>
      </c>
      <c r="G279" s="2">
        <v>1.7543859649122806E-2</v>
      </c>
      <c r="H279" s="2">
        <v>2.3809523809523808E-2</v>
      </c>
      <c r="I279" s="2">
        <v>0</v>
      </c>
      <c r="J279" s="3"/>
      <c r="K279" t="s">
        <v>40</v>
      </c>
      <c r="L279" s="2">
        <v>0</v>
      </c>
      <c r="M279" s="2">
        <v>0</v>
      </c>
      <c r="N279" s="2">
        <v>0</v>
      </c>
      <c r="O279" s="3"/>
      <c r="P279" t="s">
        <v>83</v>
      </c>
      <c r="Q279" s="2">
        <v>0</v>
      </c>
      <c r="R279" s="3"/>
      <c r="S279" t="s">
        <v>71</v>
      </c>
      <c r="T279" s="2">
        <v>0</v>
      </c>
      <c r="U279" s="2">
        <v>0</v>
      </c>
      <c r="V279" s="2">
        <v>0</v>
      </c>
      <c r="W279" s="3"/>
      <c r="X279" t="s">
        <v>69</v>
      </c>
      <c r="Y279" s="2">
        <v>2.1276595744680851E-2</v>
      </c>
      <c r="Z279" s="3"/>
      <c r="AA279" t="s">
        <v>232</v>
      </c>
      <c r="AB279" s="2">
        <v>3.5714285714285712E-2</v>
      </c>
    </row>
    <row r="280" spans="1:28" x14ac:dyDescent="0.25">
      <c r="A280" t="s">
        <v>201</v>
      </c>
      <c r="B280" s="2">
        <v>0</v>
      </c>
      <c r="C280" s="2">
        <v>0.10714285714285714</v>
      </c>
      <c r="D280" s="2">
        <v>0</v>
      </c>
      <c r="E280" s="3"/>
      <c r="F280" t="s">
        <v>231</v>
      </c>
      <c r="G280" s="2">
        <v>1.7543859649122806E-2</v>
      </c>
      <c r="H280" s="2">
        <v>2.3809523809523808E-2</v>
      </c>
      <c r="I280" s="2">
        <v>0</v>
      </c>
      <c r="J280" s="3"/>
      <c r="K280" t="s">
        <v>287</v>
      </c>
      <c r="L280" s="2">
        <v>0</v>
      </c>
      <c r="M280" s="2">
        <v>0</v>
      </c>
      <c r="N280" s="2">
        <v>0</v>
      </c>
      <c r="O280" s="3"/>
      <c r="P280" t="s">
        <v>159</v>
      </c>
      <c r="Q280" s="2">
        <v>0</v>
      </c>
      <c r="R280" s="3"/>
      <c r="S280" t="s">
        <v>13</v>
      </c>
      <c r="T280" s="2">
        <v>0</v>
      </c>
      <c r="U280" s="2">
        <v>0</v>
      </c>
      <c r="V280" s="2">
        <v>0</v>
      </c>
      <c r="W280" s="3"/>
      <c r="X280" t="s">
        <v>70</v>
      </c>
      <c r="Y280" s="2">
        <v>2.1276595744680851E-2</v>
      </c>
      <c r="Z280" s="3"/>
      <c r="AA280" t="s">
        <v>123</v>
      </c>
      <c r="AB280" s="2">
        <v>3.5714285714285712E-2</v>
      </c>
    </row>
    <row r="281" spans="1:28" x14ac:dyDescent="0.25">
      <c r="A281" t="s">
        <v>159</v>
      </c>
      <c r="B281" s="2">
        <v>0</v>
      </c>
      <c r="C281" s="2">
        <v>0</v>
      </c>
      <c r="D281" s="2">
        <v>0</v>
      </c>
      <c r="E281" s="3"/>
      <c r="F281" t="s">
        <v>286</v>
      </c>
      <c r="G281" s="2">
        <v>1.7543859649122806E-2</v>
      </c>
      <c r="H281" s="2">
        <v>2.3809523809523808E-2</v>
      </c>
      <c r="I281" s="2">
        <v>0</v>
      </c>
      <c r="J281" s="3"/>
      <c r="K281" t="s">
        <v>82</v>
      </c>
      <c r="L281" s="2">
        <v>0</v>
      </c>
      <c r="M281" s="2">
        <v>0</v>
      </c>
      <c r="N281" s="2">
        <v>0</v>
      </c>
      <c r="O281" s="3"/>
      <c r="P281" t="s">
        <v>187</v>
      </c>
      <c r="Q281" s="2">
        <v>0</v>
      </c>
      <c r="R281" s="3"/>
      <c r="S281" t="s">
        <v>26</v>
      </c>
      <c r="T281" s="2">
        <v>0</v>
      </c>
      <c r="U281" s="2">
        <v>0</v>
      </c>
      <c r="V281" s="2">
        <v>0</v>
      </c>
      <c r="W281" s="3"/>
      <c r="X281" t="s">
        <v>90</v>
      </c>
      <c r="Y281" s="2">
        <v>2.1276595744680851E-2</v>
      </c>
      <c r="Z281" s="3"/>
      <c r="AA281" t="s">
        <v>233</v>
      </c>
      <c r="AB281" s="2">
        <v>3.5714285714285712E-2</v>
      </c>
    </row>
    <row r="282" spans="1:28" x14ac:dyDescent="0.25">
      <c r="A282" t="s">
        <v>232</v>
      </c>
      <c r="B282" s="2">
        <v>0</v>
      </c>
      <c r="C282" s="2">
        <v>0</v>
      </c>
      <c r="D282" s="2">
        <v>0</v>
      </c>
      <c r="E282" s="3"/>
      <c r="F282" t="s">
        <v>142</v>
      </c>
      <c r="G282" s="2">
        <v>1.7543859649122806E-2</v>
      </c>
      <c r="H282" s="2">
        <v>2.3809523809523808E-2</v>
      </c>
      <c r="I282" s="2">
        <v>0</v>
      </c>
      <c r="J282" s="3"/>
      <c r="K282" t="s">
        <v>62</v>
      </c>
      <c r="L282" s="2">
        <v>0</v>
      </c>
      <c r="M282" s="2">
        <v>0</v>
      </c>
      <c r="N282" s="2">
        <v>0</v>
      </c>
      <c r="O282" s="3"/>
      <c r="P282" t="s">
        <v>160</v>
      </c>
      <c r="Q282" s="2">
        <v>0</v>
      </c>
      <c r="R282" s="3"/>
      <c r="S282" t="s">
        <v>27</v>
      </c>
      <c r="T282" s="2">
        <v>0</v>
      </c>
      <c r="U282" s="2">
        <v>0</v>
      </c>
      <c r="V282" s="2">
        <v>0</v>
      </c>
      <c r="W282" s="3"/>
      <c r="X282" t="s">
        <v>189</v>
      </c>
      <c r="Y282" s="2">
        <v>2.1276595744680851E-2</v>
      </c>
      <c r="Z282" s="3"/>
      <c r="AA282" t="s">
        <v>90</v>
      </c>
      <c r="AB282" s="2">
        <v>3.5714285714285712E-2</v>
      </c>
    </row>
    <row r="283" spans="1:28" x14ac:dyDescent="0.25">
      <c r="A283" t="s">
        <v>187</v>
      </c>
      <c r="B283" s="2">
        <v>0</v>
      </c>
      <c r="C283" s="2">
        <v>0</v>
      </c>
      <c r="D283" s="2">
        <v>0</v>
      </c>
      <c r="E283" s="3"/>
      <c r="F283" t="s">
        <v>215</v>
      </c>
      <c r="G283" s="2">
        <v>1.7543859649122806E-2</v>
      </c>
      <c r="H283" s="2">
        <v>0</v>
      </c>
      <c r="I283" s="2">
        <v>6.6666666666666666E-2</v>
      </c>
      <c r="J283" s="3"/>
      <c r="K283" t="s">
        <v>44</v>
      </c>
      <c r="L283" s="2">
        <v>0</v>
      </c>
      <c r="M283" s="2">
        <v>0</v>
      </c>
      <c r="N283" s="2">
        <v>0</v>
      </c>
      <c r="O283" s="3"/>
      <c r="P283" t="s">
        <v>52</v>
      </c>
      <c r="Q283" s="2">
        <v>0</v>
      </c>
      <c r="R283" s="3"/>
      <c r="S283" t="s">
        <v>17</v>
      </c>
      <c r="T283" s="2">
        <v>0</v>
      </c>
      <c r="U283" s="2">
        <v>0</v>
      </c>
      <c r="V283" s="2">
        <v>0</v>
      </c>
      <c r="W283" s="3"/>
      <c r="X283" t="s">
        <v>99</v>
      </c>
      <c r="Y283" s="2">
        <v>2.1276595744680851E-2</v>
      </c>
      <c r="Z283" s="3"/>
      <c r="AA283" t="s">
        <v>234</v>
      </c>
      <c r="AB283" s="2">
        <v>3.5714285714285712E-2</v>
      </c>
    </row>
    <row r="284" spans="1:28" x14ac:dyDescent="0.25">
      <c r="A284" t="s">
        <v>160</v>
      </c>
      <c r="B284" s="2">
        <v>0</v>
      </c>
      <c r="C284" s="2">
        <v>0</v>
      </c>
      <c r="D284" s="2">
        <v>0</v>
      </c>
      <c r="E284" s="3"/>
      <c r="F284" t="s">
        <v>165</v>
      </c>
      <c r="G284" s="2">
        <v>1.7543859649122806E-2</v>
      </c>
      <c r="H284" s="2">
        <v>0</v>
      </c>
      <c r="I284" s="2">
        <v>6.6666666666666666E-2</v>
      </c>
      <c r="J284" s="3"/>
      <c r="K284" t="s">
        <v>76</v>
      </c>
      <c r="L284" s="2">
        <v>0</v>
      </c>
      <c r="M284" s="2">
        <v>0</v>
      </c>
      <c r="N284" s="2">
        <v>0</v>
      </c>
      <c r="O284" s="3"/>
      <c r="P284" t="s">
        <v>84</v>
      </c>
      <c r="Q284" s="2">
        <v>0</v>
      </c>
      <c r="R284" s="3"/>
      <c r="S284" t="s">
        <v>185</v>
      </c>
      <c r="T284" s="2">
        <v>0</v>
      </c>
      <c r="U284" s="2">
        <v>0</v>
      </c>
      <c r="V284" s="2">
        <v>0</v>
      </c>
      <c r="W284" s="3"/>
      <c r="X284" t="s">
        <v>137</v>
      </c>
      <c r="Y284" s="2">
        <v>2.1276595744680851E-2</v>
      </c>
      <c r="Z284" s="3"/>
      <c r="AA284" t="s">
        <v>93</v>
      </c>
      <c r="AB284" s="2">
        <v>3.5714285714285712E-2</v>
      </c>
    </row>
    <row r="285" spans="1:28" x14ac:dyDescent="0.25">
      <c r="A285" t="s">
        <v>329</v>
      </c>
      <c r="B285" s="2">
        <v>0</v>
      </c>
      <c r="C285" s="2">
        <v>0</v>
      </c>
      <c r="D285" s="2">
        <v>0</v>
      </c>
      <c r="E285" s="3"/>
      <c r="F285" t="s">
        <v>75</v>
      </c>
      <c r="G285" s="2">
        <v>1.7543859649122806E-2</v>
      </c>
      <c r="H285" s="2">
        <v>4.7619047619047616E-2</v>
      </c>
      <c r="I285" s="2">
        <v>0</v>
      </c>
      <c r="J285" s="3"/>
      <c r="K285" t="s">
        <v>42</v>
      </c>
      <c r="L285" s="2">
        <v>0</v>
      </c>
      <c r="M285" s="2">
        <v>0</v>
      </c>
      <c r="N285" s="2">
        <v>0</v>
      </c>
      <c r="O285" s="3"/>
      <c r="P285" t="s">
        <v>127</v>
      </c>
      <c r="Q285" s="2">
        <v>0</v>
      </c>
      <c r="R285" s="3"/>
      <c r="S285" t="s">
        <v>112</v>
      </c>
      <c r="T285" s="2">
        <v>0</v>
      </c>
      <c r="U285" s="2">
        <v>0</v>
      </c>
      <c r="V285" s="2">
        <v>0</v>
      </c>
      <c r="W285" s="3"/>
      <c r="X285" t="s">
        <v>141</v>
      </c>
      <c r="Y285" s="2">
        <v>2.1276595744680851E-2</v>
      </c>
      <c r="Z285" s="3"/>
      <c r="AA285" t="s">
        <v>235</v>
      </c>
      <c r="AB285" s="2">
        <v>3.5714285714285712E-2</v>
      </c>
    </row>
    <row r="286" spans="1:28" x14ac:dyDescent="0.25">
      <c r="A286" t="s">
        <v>127</v>
      </c>
      <c r="B286" s="2">
        <v>0</v>
      </c>
      <c r="C286" s="2">
        <v>0</v>
      </c>
      <c r="D286" s="2">
        <v>0</v>
      </c>
      <c r="E286" s="3"/>
      <c r="F286" t="s">
        <v>38</v>
      </c>
      <c r="G286" s="2">
        <v>1.7543859649122806E-2</v>
      </c>
      <c r="H286" s="2">
        <v>2.3809523809523808E-2</v>
      </c>
      <c r="I286" s="2">
        <v>0</v>
      </c>
      <c r="J286" s="3"/>
      <c r="K286" t="s">
        <v>222</v>
      </c>
      <c r="L286" s="2">
        <v>0</v>
      </c>
      <c r="M286" s="2">
        <v>0</v>
      </c>
      <c r="N286" s="2">
        <v>0</v>
      </c>
      <c r="O286" s="3"/>
      <c r="P286" t="s">
        <v>53</v>
      </c>
      <c r="Q286" s="2">
        <v>0</v>
      </c>
      <c r="R286" s="3"/>
      <c r="S286" t="s">
        <v>186</v>
      </c>
      <c r="T286" s="2">
        <v>0</v>
      </c>
      <c r="U286" s="2">
        <v>0</v>
      </c>
      <c r="V286" s="2">
        <v>0</v>
      </c>
      <c r="W286" s="3"/>
      <c r="X286" t="s">
        <v>110</v>
      </c>
      <c r="Y286" s="2">
        <v>2.1276595744680851E-2</v>
      </c>
      <c r="Z286" s="3"/>
      <c r="AA286" t="s">
        <v>236</v>
      </c>
      <c r="AB286" s="2">
        <v>3.5714285714285712E-2</v>
      </c>
    </row>
    <row r="287" spans="1:28" x14ac:dyDescent="0.25">
      <c r="A287" t="s">
        <v>267</v>
      </c>
      <c r="B287" s="2">
        <v>0</v>
      </c>
      <c r="C287" s="2">
        <v>0</v>
      </c>
      <c r="D287" s="2">
        <v>0</v>
      </c>
      <c r="E287" s="3"/>
      <c r="F287" t="s">
        <v>96</v>
      </c>
      <c r="G287" s="2">
        <v>1.7543859649122806E-2</v>
      </c>
      <c r="H287" s="2">
        <v>0</v>
      </c>
      <c r="I287" s="2">
        <v>6.6666666666666666E-2</v>
      </c>
      <c r="J287" s="3"/>
      <c r="K287" t="s">
        <v>184</v>
      </c>
      <c r="L287" s="2">
        <v>0</v>
      </c>
      <c r="M287" s="2">
        <v>0</v>
      </c>
      <c r="N287" s="2">
        <v>0</v>
      </c>
      <c r="O287" s="3"/>
      <c r="P287" t="s">
        <v>37</v>
      </c>
      <c r="Q287" s="2">
        <v>0</v>
      </c>
      <c r="R287" s="3"/>
      <c r="S287" t="s">
        <v>158</v>
      </c>
      <c r="T287" s="2">
        <v>0</v>
      </c>
      <c r="U287" s="2">
        <v>0</v>
      </c>
      <c r="V287" s="2">
        <v>0</v>
      </c>
      <c r="W287" s="3"/>
      <c r="X287" t="s">
        <v>235</v>
      </c>
      <c r="Y287" s="2">
        <v>2.1276595744680851E-2</v>
      </c>
      <c r="Z287" s="3"/>
      <c r="AA287" t="s">
        <v>96</v>
      </c>
      <c r="AB287" s="2">
        <v>3.5714285714285712E-2</v>
      </c>
    </row>
    <row r="288" spans="1:28" x14ac:dyDescent="0.25">
      <c r="A288" t="s">
        <v>312</v>
      </c>
      <c r="B288" s="2">
        <v>0</v>
      </c>
      <c r="C288" s="2">
        <v>0</v>
      </c>
      <c r="D288" s="2">
        <v>0</v>
      </c>
      <c r="E288" s="3"/>
      <c r="F288" t="s">
        <v>195</v>
      </c>
      <c r="G288" s="2">
        <v>1.7543859649122806E-2</v>
      </c>
      <c r="H288" s="2">
        <v>2.3809523809523808E-2</v>
      </c>
      <c r="I288" s="2">
        <v>0</v>
      </c>
      <c r="J288" s="3"/>
      <c r="K288" t="s">
        <v>71</v>
      </c>
      <c r="L288" s="2">
        <v>0</v>
      </c>
      <c r="M288" s="2">
        <v>0</v>
      </c>
      <c r="N288" s="2">
        <v>0</v>
      </c>
      <c r="O288" s="3"/>
      <c r="P288" t="s">
        <v>267</v>
      </c>
      <c r="Q288" s="2">
        <v>0</v>
      </c>
      <c r="R288" s="3"/>
      <c r="S288" t="s">
        <v>229</v>
      </c>
      <c r="T288" s="2">
        <v>0</v>
      </c>
      <c r="U288" s="2">
        <v>0</v>
      </c>
      <c r="V288" s="2">
        <v>0</v>
      </c>
      <c r="W288" s="3"/>
      <c r="X288" t="s">
        <v>263</v>
      </c>
      <c r="Y288" s="2">
        <v>2.1276595744680851E-2</v>
      </c>
      <c r="Z288" s="3"/>
      <c r="AA288" t="s">
        <v>237</v>
      </c>
      <c r="AB288" s="2">
        <v>3.5714285714285712E-2</v>
      </c>
    </row>
    <row r="289" spans="1:28" x14ac:dyDescent="0.25">
      <c r="A289" t="s">
        <v>128</v>
      </c>
      <c r="B289" s="2">
        <v>0</v>
      </c>
      <c r="C289" s="2">
        <v>0</v>
      </c>
      <c r="D289" s="2">
        <v>0</v>
      </c>
      <c r="E289" s="3"/>
      <c r="F289" t="s">
        <v>143</v>
      </c>
      <c r="G289" s="2">
        <v>1.7543859649122806E-2</v>
      </c>
      <c r="H289" s="2">
        <v>2.3809523809523808E-2</v>
      </c>
      <c r="I289" s="2">
        <v>0</v>
      </c>
      <c r="J289" s="3"/>
      <c r="K289" t="s">
        <v>13</v>
      </c>
      <c r="L289" s="2">
        <v>0</v>
      </c>
      <c r="M289" s="2">
        <v>0</v>
      </c>
      <c r="N289" s="2">
        <v>0</v>
      </c>
      <c r="O289" s="3"/>
      <c r="P289" t="s">
        <v>36</v>
      </c>
      <c r="Q289" s="2">
        <v>0</v>
      </c>
      <c r="R289" s="3"/>
      <c r="S289" t="s">
        <v>260</v>
      </c>
      <c r="T289" s="2">
        <v>0</v>
      </c>
      <c r="U289" s="2">
        <v>0</v>
      </c>
      <c r="V289" s="2">
        <v>0</v>
      </c>
      <c r="W289" s="3"/>
      <c r="X289" t="s">
        <v>45</v>
      </c>
      <c r="Y289" s="2">
        <v>2.1276595744680851E-2</v>
      </c>
      <c r="Z289" s="3"/>
      <c r="AA289" t="s">
        <v>238</v>
      </c>
      <c r="AB289" s="2">
        <v>3.5714285714285712E-2</v>
      </c>
    </row>
    <row r="290" spans="1:28" x14ac:dyDescent="0.25">
      <c r="A290" t="s">
        <v>270</v>
      </c>
      <c r="B290" s="2">
        <v>0</v>
      </c>
      <c r="C290" s="2">
        <v>0</v>
      </c>
      <c r="D290" s="2">
        <v>0</v>
      </c>
      <c r="E290" s="3"/>
      <c r="F290" t="s">
        <v>212</v>
      </c>
      <c r="G290" s="2">
        <v>1.7543859649122806E-2</v>
      </c>
      <c r="H290" s="2">
        <v>2.3809523809523808E-2</v>
      </c>
      <c r="I290" s="2">
        <v>0</v>
      </c>
      <c r="J290" s="3"/>
      <c r="K290" t="s">
        <v>26</v>
      </c>
      <c r="L290" s="2">
        <v>0</v>
      </c>
      <c r="M290" s="2">
        <v>0</v>
      </c>
      <c r="N290" s="2">
        <v>0</v>
      </c>
      <c r="O290" s="3"/>
      <c r="P290" t="s">
        <v>64</v>
      </c>
      <c r="Q290" s="2">
        <v>0</v>
      </c>
      <c r="R290" s="3"/>
      <c r="S290" t="s">
        <v>8</v>
      </c>
      <c r="T290" s="2">
        <v>0</v>
      </c>
      <c r="U290" s="2">
        <v>0</v>
      </c>
      <c r="V290" s="2">
        <v>0</v>
      </c>
      <c r="W290" s="3"/>
      <c r="X290" t="s">
        <v>165</v>
      </c>
      <c r="Y290" s="2">
        <v>2.1276595744680851E-2</v>
      </c>
      <c r="Z290" s="3"/>
      <c r="AA290" t="s">
        <v>239</v>
      </c>
      <c r="AB290" s="2">
        <v>3.5714285714285712E-2</v>
      </c>
    </row>
    <row r="291" spans="1:28" x14ac:dyDescent="0.25">
      <c r="A291" t="s">
        <v>129</v>
      </c>
      <c r="B291" s="2">
        <v>0</v>
      </c>
      <c r="C291" s="2">
        <v>0</v>
      </c>
      <c r="D291" s="2">
        <v>0</v>
      </c>
      <c r="E291" s="3"/>
      <c r="F291" t="s">
        <v>117</v>
      </c>
      <c r="G291" s="2">
        <v>1.7543859649122806E-2</v>
      </c>
      <c r="H291" s="2">
        <v>0</v>
      </c>
      <c r="I291" s="2">
        <v>6.6666666666666666E-2</v>
      </c>
      <c r="J291" s="3"/>
      <c r="K291" t="s">
        <v>27</v>
      </c>
      <c r="L291" s="2">
        <v>0</v>
      </c>
      <c r="M291" s="2">
        <v>0</v>
      </c>
      <c r="N291" s="2">
        <v>0</v>
      </c>
      <c r="O291" s="3"/>
      <c r="P291" t="s">
        <v>128</v>
      </c>
      <c r="Q291" s="2">
        <v>0</v>
      </c>
      <c r="R291" s="3"/>
      <c r="S291" t="s">
        <v>201</v>
      </c>
      <c r="T291" s="2">
        <v>0</v>
      </c>
      <c r="U291" s="2">
        <v>0</v>
      </c>
      <c r="V291" s="2">
        <v>0</v>
      </c>
      <c r="W291" s="3"/>
      <c r="X291" t="s">
        <v>216</v>
      </c>
      <c r="Y291" s="2">
        <v>2.1276595744680851E-2</v>
      </c>
      <c r="Z291" s="3"/>
      <c r="AA291" t="s">
        <v>115</v>
      </c>
      <c r="AB291" s="2">
        <v>3.125E-2</v>
      </c>
    </row>
    <row r="292" spans="1:28" x14ac:dyDescent="0.25">
      <c r="A292" t="s">
        <v>261</v>
      </c>
      <c r="B292" s="2">
        <v>0</v>
      </c>
      <c r="C292" s="2">
        <v>0</v>
      </c>
      <c r="D292" s="2">
        <v>0</v>
      </c>
      <c r="E292" s="3"/>
      <c r="F292" t="s">
        <v>218</v>
      </c>
      <c r="G292" s="2">
        <v>1.7543859649122806E-2</v>
      </c>
      <c r="H292" s="2">
        <v>0</v>
      </c>
      <c r="I292" s="2">
        <v>6.6666666666666666E-2</v>
      </c>
      <c r="J292" s="3"/>
      <c r="K292" t="s">
        <v>17</v>
      </c>
      <c r="L292" s="2">
        <v>0</v>
      </c>
      <c r="M292" s="2">
        <v>0</v>
      </c>
      <c r="N292" s="2">
        <v>0</v>
      </c>
      <c r="O292" s="3"/>
      <c r="P292" t="s">
        <v>270</v>
      </c>
      <c r="Q292" s="2">
        <v>0</v>
      </c>
      <c r="R292" s="3"/>
      <c r="S292" t="s">
        <v>32</v>
      </c>
      <c r="T292" s="2">
        <v>0</v>
      </c>
      <c r="U292" s="2">
        <v>0</v>
      </c>
      <c r="V292" s="2">
        <v>0</v>
      </c>
      <c r="W292" s="3"/>
      <c r="X292" t="s">
        <v>166</v>
      </c>
      <c r="Y292" s="2">
        <v>2.1276595744680851E-2</v>
      </c>
      <c r="Z292" s="3"/>
      <c r="AA292" t="s">
        <v>37</v>
      </c>
      <c r="AB292" s="2">
        <v>3.125E-2</v>
      </c>
    </row>
    <row r="293" spans="1:28" x14ac:dyDescent="0.25">
      <c r="A293" t="s">
        <v>161</v>
      </c>
      <c r="B293" s="2">
        <v>0</v>
      </c>
      <c r="C293" s="2">
        <v>0</v>
      </c>
      <c r="D293" s="2">
        <v>0</v>
      </c>
      <c r="E293" s="3"/>
      <c r="F293" t="s">
        <v>10</v>
      </c>
      <c r="G293" s="2">
        <v>1.7543859649122806E-2</v>
      </c>
      <c r="H293" s="2">
        <v>2.3809523809523808E-2</v>
      </c>
      <c r="I293" s="2">
        <v>0</v>
      </c>
      <c r="J293" s="3"/>
      <c r="K293" t="s">
        <v>185</v>
      </c>
      <c r="L293" s="2">
        <v>0</v>
      </c>
      <c r="M293" s="2">
        <v>0</v>
      </c>
      <c r="N293" s="2">
        <v>0</v>
      </c>
      <c r="O293" s="3"/>
      <c r="P293" t="s">
        <v>85</v>
      </c>
      <c r="Q293" s="2">
        <v>0</v>
      </c>
      <c r="R293" s="3"/>
      <c r="S293" t="s">
        <v>83</v>
      </c>
      <c r="T293" s="2">
        <v>0</v>
      </c>
      <c r="U293" s="2">
        <v>0</v>
      </c>
      <c r="V293" s="2">
        <v>0</v>
      </c>
      <c r="W293" s="3"/>
      <c r="X293" t="s">
        <v>299</v>
      </c>
      <c r="Y293" s="2">
        <v>2.1276595744680851E-2</v>
      </c>
      <c r="Z293" s="3"/>
      <c r="AA293" t="s">
        <v>231</v>
      </c>
      <c r="AB293" s="2">
        <v>3.125E-2</v>
      </c>
    </row>
    <row r="294" spans="1:28" x14ac:dyDescent="0.25">
      <c r="A294" t="s">
        <v>130</v>
      </c>
      <c r="B294" s="2">
        <v>0</v>
      </c>
      <c r="C294" s="2">
        <v>0</v>
      </c>
      <c r="D294" s="2">
        <v>0</v>
      </c>
      <c r="E294" s="3"/>
      <c r="F294" t="s">
        <v>43</v>
      </c>
      <c r="G294" s="2">
        <v>1.7543859649122806E-2</v>
      </c>
      <c r="H294" s="2">
        <v>0</v>
      </c>
      <c r="I294" s="2">
        <v>6.6666666666666666E-2</v>
      </c>
      <c r="J294" s="3"/>
      <c r="K294" t="s">
        <v>186</v>
      </c>
      <c r="L294" s="2">
        <v>0</v>
      </c>
      <c r="M294" s="2">
        <v>0</v>
      </c>
      <c r="N294" s="2">
        <v>0</v>
      </c>
      <c r="O294" s="3"/>
      <c r="P294" t="s">
        <v>129</v>
      </c>
      <c r="Q294" s="2">
        <v>0</v>
      </c>
      <c r="R294" s="3"/>
      <c r="S294" t="s">
        <v>159</v>
      </c>
      <c r="T294" s="2">
        <v>0</v>
      </c>
      <c r="U294" s="2">
        <v>0</v>
      </c>
      <c r="V294" s="2">
        <v>0</v>
      </c>
      <c r="W294" s="3"/>
      <c r="X294" t="s">
        <v>75</v>
      </c>
      <c r="Y294" s="2">
        <v>2.1276595744680851E-2</v>
      </c>
      <c r="Z294" s="3"/>
      <c r="AA294" t="s">
        <v>45</v>
      </c>
      <c r="AB294" s="2">
        <v>3.125E-2</v>
      </c>
    </row>
    <row r="295" spans="1:28" x14ac:dyDescent="0.25">
      <c r="A295" t="s">
        <v>202</v>
      </c>
      <c r="B295" s="2">
        <v>0</v>
      </c>
      <c r="C295" s="2">
        <v>0</v>
      </c>
      <c r="D295" s="2">
        <v>0</v>
      </c>
      <c r="E295" s="3"/>
      <c r="F295" t="s">
        <v>259</v>
      </c>
      <c r="G295" s="2">
        <v>1.7543859649122806E-2</v>
      </c>
      <c r="H295" s="2">
        <v>2.3809523809523808E-2</v>
      </c>
      <c r="I295" s="2">
        <v>0</v>
      </c>
      <c r="J295" s="3"/>
      <c r="K295" t="s">
        <v>158</v>
      </c>
      <c r="L295" s="2">
        <v>0</v>
      </c>
      <c r="M295" s="2">
        <v>0</v>
      </c>
      <c r="N295" s="2">
        <v>0</v>
      </c>
      <c r="O295" s="3"/>
      <c r="P295" t="s">
        <v>18</v>
      </c>
      <c r="Q295" s="2">
        <v>0</v>
      </c>
      <c r="R295" s="3"/>
      <c r="S295" t="s">
        <v>232</v>
      </c>
      <c r="T295" s="2">
        <v>0</v>
      </c>
      <c r="U295" s="2">
        <v>0</v>
      </c>
      <c r="V295" s="2">
        <v>0</v>
      </c>
      <c r="W295" s="3"/>
      <c r="X295" t="s">
        <v>300</v>
      </c>
      <c r="Y295" s="2">
        <v>2.1276595744680851E-2</v>
      </c>
      <c r="Z295" s="3"/>
      <c r="AA295" t="s">
        <v>117</v>
      </c>
      <c r="AB295" s="2">
        <v>3.125E-2</v>
      </c>
    </row>
    <row r="296" spans="1:28" x14ac:dyDescent="0.25">
      <c r="A296" t="s">
        <v>321</v>
      </c>
      <c r="B296" s="2">
        <v>0</v>
      </c>
      <c r="C296" s="2">
        <v>0</v>
      </c>
      <c r="D296" s="2">
        <v>0</v>
      </c>
      <c r="E296" s="3"/>
      <c r="F296" t="s">
        <v>266</v>
      </c>
      <c r="G296" s="2">
        <v>1.7543859649122806E-2</v>
      </c>
      <c r="H296" s="2">
        <v>2.3809523809523808E-2</v>
      </c>
      <c r="I296" s="2">
        <v>0</v>
      </c>
      <c r="J296" s="3"/>
      <c r="K296" t="s">
        <v>8</v>
      </c>
      <c r="L296" s="2">
        <v>0</v>
      </c>
      <c r="M296" s="2">
        <v>0</v>
      </c>
      <c r="N296" s="2">
        <v>0</v>
      </c>
      <c r="O296" s="3"/>
      <c r="P296" t="s">
        <v>35</v>
      </c>
      <c r="Q296" s="2">
        <v>0</v>
      </c>
      <c r="R296" s="3"/>
      <c r="S296" t="s">
        <v>187</v>
      </c>
      <c r="T296" s="2">
        <v>0</v>
      </c>
      <c r="U296" s="2">
        <v>0</v>
      </c>
      <c r="V296" s="2">
        <v>0</v>
      </c>
      <c r="W296" s="3"/>
      <c r="X296" t="s">
        <v>96</v>
      </c>
      <c r="Y296" s="2">
        <v>2.1276595744680851E-2</v>
      </c>
      <c r="Z296" s="3"/>
      <c r="AA296" t="s">
        <v>221</v>
      </c>
      <c r="AB296" s="2">
        <v>2.6785714285714284E-2</v>
      </c>
    </row>
    <row r="297" spans="1:28" x14ac:dyDescent="0.25">
      <c r="A297" t="s">
        <v>203</v>
      </c>
      <c r="B297" s="2">
        <v>0</v>
      </c>
      <c r="C297" s="2">
        <v>0</v>
      </c>
      <c r="D297" s="2">
        <v>0</v>
      </c>
      <c r="E297" s="3"/>
      <c r="F297" t="s">
        <v>47</v>
      </c>
      <c r="G297" s="2">
        <v>1.7543859649122806E-2</v>
      </c>
      <c r="H297" s="2">
        <v>2.3809523809523808E-2</v>
      </c>
      <c r="I297" s="2">
        <v>0</v>
      </c>
      <c r="J297" s="3"/>
      <c r="K297" t="s">
        <v>201</v>
      </c>
      <c r="L297" s="2">
        <v>0</v>
      </c>
      <c r="M297" s="2">
        <v>0</v>
      </c>
      <c r="N297" s="2">
        <v>0</v>
      </c>
      <c r="O297" s="3"/>
      <c r="P297" t="s">
        <v>161</v>
      </c>
      <c r="Q297" s="2">
        <v>0</v>
      </c>
      <c r="R297" s="3"/>
      <c r="S297" t="s">
        <v>52</v>
      </c>
      <c r="T297" s="2">
        <v>0</v>
      </c>
      <c r="U297" s="2">
        <v>0</v>
      </c>
      <c r="V297" s="2">
        <v>0</v>
      </c>
      <c r="W297" s="3"/>
      <c r="X297" t="s">
        <v>212</v>
      </c>
      <c r="Y297" s="2">
        <v>2.1276595744680851E-2</v>
      </c>
      <c r="Z297" s="3"/>
      <c r="AA297" t="s">
        <v>114</v>
      </c>
      <c r="AB297" s="2">
        <v>2.6785714285714284E-2</v>
      </c>
    </row>
    <row r="298" spans="1:28" x14ac:dyDescent="0.25">
      <c r="A298" t="s">
        <v>131</v>
      </c>
      <c r="B298" s="2">
        <v>0</v>
      </c>
      <c r="C298" s="2">
        <v>0.17857142857142858</v>
      </c>
      <c r="D298" s="2">
        <v>0.25</v>
      </c>
      <c r="E298" s="3"/>
      <c r="F298" t="s">
        <v>226</v>
      </c>
      <c r="G298" s="2">
        <v>1.7543859649122806E-2</v>
      </c>
      <c r="H298" s="2">
        <v>2.3809523809523808E-2</v>
      </c>
      <c r="I298" s="2">
        <v>0</v>
      </c>
      <c r="J298" s="3"/>
      <c r="K298" t="s">
        <v>32</v>
      </c>
      <c r="L298" s="2">
        <v>0</v>
      </c>
      <c r="M298" s="2">
        <v>0</v>
      </c>
      <c r="N298" s="2">
        <v>0</v>
      </c>
      <c r="O298" s="3"/>
      <c r="P298" t="s">
        <v>130</v>
      </c>
      <c r="Q298" s="2">
        <v>0</v>
      </c>
      <c r="R298" s="3"/>
      <c r="S298" t="s">
        <v>84</v>
      </c>
      <c r="T298" s="2">
        <v>0</v>
      </c>
      <c r="U298" s="2">
        <v>0</v>
      </c>
      <c r="V298" s="2">
        <v>0</v>
      </c>
      <c r="W298" s="3"/>
      <c r="X298" t="s">
        <v>315</v>
      </c>
      <c r="Y298" s="2">
        <v>2.1276595744680851E-2</v>
      </c>
      <c r="Z298" s="3"/>
      <c r="AA298" t="s">
        <v>76</v>
      </c>
      <c r="AB298" s="2">
        <v>2.6785714285714284E-2</v>
      </c>
    </row>
    <row r="299" spans="1:28" x14ac:dyDescent="0.25">
      <c r="A299" t="s">
        <v>132</v>
      </c>
      <c r="B299" s="2">
        <v>0</v>
      </c>
      <c r="C299" s="2">
        <v>0</v>
      </c>
      <c r="D299" s="2">
        <v>0</v>
      </c>
      <c r="E299" s="3"/>
      <c r="F299" t="s">
        <v>150</v>
      </c>
      <c r="G299" s="2">
        <v>1.7543859649122806E-2</v>
      </c>
      <c r="H299" s="2">
        <v>2.3809523809523808E-2</v>
      </c>
      <c r="I299" s="2">
        <v>0</v>
      </c>
      <c r="J299" s="3"/>
      <c r="K299" t="s">
        <v>83</v>
      </c>
      <c r="L299" s="2">
        <v>0</v>
      </c>
      <c r="M299" s="2">
        <v>0</v>
      </c>
      <c r="N299" s="2">
        <v>0</v>
      </c>
      <c r="O299" s="3"/>
      <c r="P299" t="s">
        <v>202</v>
      </c>
      <c r="Q299" s="2">
        <v>0</v>
      </c>
      <c r="R299" s="3"/>
      <c r="S299" t="s">
        <v>127</v>
      </c>
      <c r="T299" s="2">
        <v>0</v>
      </c>
      <c r="U299" s="2">
        <v>0</v>
      </c>
      <c r="V299" s="2">
        <v>0</v>
      </c>
      <c r="W299" s="3"/>
      <c r="X299" t="s">
        <v>144</v>
      </c>
      <c r="Y299" s="2">
        <v>2.1276595744680851E-2</v>
      </c>
      <c r="Z299" s="3"/>
      <c r="AA299" t="s">
        <v>222</v>
      </c>
      <c r="AB299" s="2">
        <v>2.6785714285714284E-2</v>
      </c>
    </row>
    <row r="300" spans="1:28" x14ac:dyDescent="0.25">
      <c r="A300" t="s">
        <v>204</v>
      </c>
      <c r="B300" s="2">
        <v>0</v>
      </c>
      <c r="C300" s="2">
        <v>0</v>
      </c>
      <c r="D300" s="2">
        <v>0</v>
      </c>
      <c r="E300" s="3"/>
      <c r="F300" t="s">
        <v>151</v>
      </c>
      <c r="G300" s="2">
        <v>1.7543859649122806E-2</v>
      </c>
      <c r="H300" s="2">
        <v>0</v>
      </c>
      <c r="I300" s="2">
        <v>6.6666666666666666E-2</v>
      </c>
      <c r="J300" s="3"/>
      <c r="K300" t="s">
        <v>159</v>
      </c>
      <c r="L300" s="2">
        <v>0</v>
      </c>
      <c r="M300" s="2">
        <v>0</v>
      </c>
      <c r="N300" s="2">
        <v>0</v>
      </c>
      <c r="O300" s="3"/>
      <c r="P300" t="s">
        <v>203</v>
      </c>
      <c r="Q300" s="2">
        <v>0</v>
      </c>
      <c r="R300" s="3"/>
      <c r="S300" t="s">
        <v>53</v>
      </c>
      <c r="T300" s="2">
        <v>0</v>
      </c>
      <c r="U300" s="2">
        <v>0</v>
      </c>
      <c r="V300" s="2">
        <v>0</v>
      </c>
      <c r="W300" s="3"/>
      <c r="X300" t="s">
        <v>209</v>
      </c>
      <c r="Y300" s="2">
        <v>2.1276595744680851E-2</v>
      </c>
      <c r="Z300" s="3"/>
      <c r="AA300" t="s">
        <v>36</v>
      </c>
      <c r="AB300" s="2">
        <v>2.6785714285714284E-2</v>
      </c>
    </row>
    <row r="301" spans="1:28" x14ac:dyDescent="0.25">
      <c r="A301" t="s">
        <v>309</v>
      </c>
      <c r="B301" s="2">
        <v>0</v>
      </c>
      <c r="C301" s="2">
        <v>0</v>
      </c>
      <c r="D301" s="2">
        <v>0</v>
      </c>
      <c r="E301" s="3"/>
      <c r="F301" t="s">
        <v>179</v>
      </c>
      <c r="G301" s="2">
        <v>1.7543859649122806E-2</v>
      </c>
      <c r="H301" s="2">
        <v>2.3809523809523808E-2</v>
      </c>
      <c r="I301" s="2">
        <v>0</v>
      </c>
      <c r="J301" s="3"/>
      <c r="K301" t="s">
        <v>187</v>
      </c>
      <c r="L301" s="2">
        <v>0</v>
      </c>
      <c r="M301" s="2">
        <v>0</v>
      </c>
      <c r="N301" s="2">
        <v>0</v>
      </c>
      <c r="O301" s="3"/>
      <c r="P301" t="s">
        <v>131</v>
      </c>
      <c r="Q301" s="2">
        <v>0</v>
      </c>
      <c r="R301" s="3"/>
      <c r="S301" t="s">
        <v>37</v>
      </c>
      <c r="T301" s="2">
        <v>0</v>
      </c>
      <c r="U301" s="2">
        <v>0</v>
      </c>
      <c r="V301" s="2">
        <v>0</v>
      </c>
      <c r="W301" s="3"/>
      <c r="X301" t="s">
        <v>259</v>
      </c>
      <c r="Y301" s="2">
        <v>2.1276595744680851E-2</v>
      </c>
      <c r="Z301" s="3"/>
      <c r="AA301" t="s">
        <v>223</v>
      </c>
      <c r="AB301" s="2">
        <v>2.6785714285714284E-2</v>
      </c>
    </row>
    <row r="302" spans="1:28" x14ac:dyDescent="0.25">
      <c r="A302" t="s">
        <v>324</v>
      </c>
      <c r="B302" s="2">
        <v>0</v>
      </c>
      <c r="C302" s="2">
        <v>0</v>
      </c>
      <c r="D302" s="2">
        <v>0</v>
      </c>
      <c r="E302" s="3"/>
      <c r="F302" t="s">
        <v>221</v>
      </c>
      <c r="G302" s="2">
        <v>0</v>
      </c>
      <c r="H302" s="2">
        <v>0</v>
      </c>
      <c r="I302" s="2">
        <v>0</v>
      </c>
      <c r="J302" s="3"/>
      <c r="K302" t="s">
        <v>160</v>
      </c>
      <c r="L302" s="2">
        <v>0</v>
      </c>
      <c r="M302" s="2">
        <v>0</v>
      </c>
      <c r="N302" s="2">
        <v>0</v>
      </c>
      <c r="O302" s="3"/>
      <c r="P302" t="s">
        <v>132</v>
      </c>
      <c r="Q302" s="2">
        <v>0</v>
      </c>
      <c r="R302" s="3"/>
      <c r="S302" t="s">
        <v>36</v>
      </c>
      <c r="T302" s="2">
        <v>0</v>
      </c>
      <c r="U302" s="2">
        <v>0</v>
      </c>
      <c r="V302" s="2">
        <v>0</v>
      </c>
      <c r="W302" s="3"/>
      <c r="X302" t="s">
        <v>78</v>
      </c>
      <c r="Y302" s="2">
        <v>2.1276595744680851E-2</v>
      </c>
      <c r="Z302" s="3"/>
      <c r="AA302" t="s">
        <v>224</v>
      </c>
      <c r="AB302" s="2">
        <v>2.6785714285714284E-2</v>
      </c>
    </row>
    <row r="303" spans="1:28" x14ac:dyDescent="0.25">
      <c r="A303" t="s">
        <v>162</v>
      </c>
      <c r="B303" s="2">
        <v>0</v>
      </c>
      <c r="C303" s="2">
        <v>0</v>
      </c>
      <c r="D303" s="2">
        <v>0</v>
      </c>
      <c r="E303" s="3"/>
      <c r="F303" t="s">
        <v>39</v>
      </c>
      <c r="G303" s="2">
        <v>0</v>
      </c>
      <c r="H303" s="2">
        <v>0</v>
      </c>
      <c r="I303" s="2">
        <v>0</v>
      </c>
      <c r="J303" s="3"/>
      <c r="K303" t="s">
        <v>52</v>
      </c>
      <c r="L303" s="2">
        <v>0</v>
      </c>
      <c r="M303" s="2">
        <v>0</v>
      </c>
      <c r="N303" s="2">
        <v>0</v>
      </c>
      <c r="O303" s="3"/>
      <c r="P303" t="s">
        <v>257</v>
      </c>
      <c r="Q303" s="2">
        <v>0</v>
      </c>
      <c r="R303" s="3"/>
      <c r="S303" t="s">
        <v>64</v>
      </c>
      <c r="T303" s="2">
        <v>0</v>
      </c>
      <c r="U303" s="2">
        <v>0</v>
      </c>
      <c r="V303" s="2">
        <v>0</v>
      </c>
      <c r="W303" s="3"/>
      <c r="X303" t="s">
        <v>146</v>
      </c>
      <c r="Y303" s="2">
        <v>2.1276595744680851E-2</v>
      </c>
      <c r="Z303" s="3"/>
      <c r="AA303" t="s">
        <v>78</v>
      </c>
      <c r="AB303" s="2">
        <v>2.6785714285714284E-2</v>
      </c>
    </row>
    <row r="304" spans="1:28" x14ac:dyDescent="0.25">
      <c r="A304" t="s">
        <v>133</v>
      </c>
      <c r="B304" s="2">
        <v>0</v>
      </c>
      <c r="C304" s="2">
        <v>0</v>
      </c>
      <c r="D304" s="2">
        <v>0</v>
      </c>
      <c r="E304" s="3"/>
      <c r="F304" t="s">
        <v>115</v>
      </c>
      <c r="G304" s="2">
        <v>0</v>
      </c>
      <c r="H304" s="2">
        <v>0</v>
      </c>
      <c r="I304" s="2">
        <v>0</v>
      </c>
      <c r="J304" s="3"/>
      <c r="K304" t="s">
        <v>84</v>
      </c>
      <c r="L304" s="2">
        <v>0</v>
      </c>
      <c r="M304" s="2">
        <v>0</v>
      </c>
      <c r="N304" s="2">
        <v>0</v>
      </c>
      <c r="O304" s="3"/>
      <c r="P304" t="s">
        <v>309</v>
      </c>
      <c r="Q304" s="2">
        <v>0</v>
      </c>
      <c r="R304" s="3"/>
      <c r="S304" t="s">
        <v>128</v>
      </c>
      <c r="T304" s="2">
        <v>0</v>
      </c>
      <c r="U304" s="2">
        <v>0</v>
      </c>
      <c r="V304" s="2">
        <v>0</v>
      </c>
      <c r="W304" s="3"/>
      <c r="X304" t="s">
        <v>147</v>
      </c>
      <c r="Y304" s="2">
        <v>2.1276595744680851E-2</v>
      </c>
      <c r="Z304" s="3"/>
      <c r="AA304" t="s">
        <v>225</v>
      </c>
      <c r="AB304" s="2">
        <v>2.6785714285714284E-2</v>
      </c>
    </row>
    <row r="305" spans="1:28" x14ac:dyDescent="0.25">
      <c r="A305" t="s">
        <v>244</v>
      </c>
      <c r="B305" s="2">
        <v>0</v>
      </c>
      <c r="C305" s="2">
        <v>0</v>
      </c>
      <c r="D305" s="2">
        <v>0</v>
      </c>
      <c r="E305" s="3"/>
      <c r="F305" t="s">
        <v>114</v>
      </c>
      <c r="G305" s="2">
        <v>0</v>
      </c>
      <c r="H305" s="2">
        <v>0</v>
      </c>
      <c r="I305" s="2">
        <v>0</v>
      </c>
      <c r="J305" s="3"/>
      <c r="K305" t="s">
        <v>127</v>
      </c>
      <c r="L305" s="2">
        <v>0</v>
      </c>
      <c r="M305" s="2">
        <v>0</v>
      </c>
      <c r="N305" s="2">
        <v>0</v>
      </c>
      <c r="O305" s="3"/>
      <c r="P305" t="s">
        <v>61</v>
      </c>
      <c r="Q305" s="2">
        <v>0</v>
      </c>
      <c r="R305" s="3"/>
      <c r="S305" t="s">
        <v>270</v>
      </c>
      <c r="T305" s="2">
        <v>0</v>
      </c>
      <c r="U305" s="2">
        <v>0</v>
      </c>
      <c r="V305" s="2">
        <v>0</v>
      </c>
      <c r="W305" s="3"/>
      <c r="X305" t="s">
        <v>172</v>
      </c>
      <c r="Y305" s="2">
        <v>2.1276595744680851E-2</v>
      </c>
      <c r="Z305" s="3"/>
      <c r="AA305" t="s">
        <v>226</v>
      </c>
      <c r="AB305" s="2">
        <v>2.6785714285714284E-2</v>
      </c>
    </row>
    <row r="306" spans="1:28" x14ac:dyDescent="0.25">
      <c r="A306" t="s">
        <v>253</v>
      </c>
      <c r="B306" s="2">
        <v>0</v>
      </c>
      <c r="C306" s="2">
        <v>0</v>
      </c>
      <c r="D306" s="2">
        <v>0</v>
      </c>
      <c r="E306" s="3"/>
      <c r="F306" t="s">
        <v>157</v>
      </c>
      <c r="G306" s="2">
        <v>0</v>
      </c>
      <c r="H306" s="2">
        <v>0</v>
      </c>
      <c r="I306" s="2">
        <v>0</v>
      </c>
      <c r="J306" s="3"/>
      <c r="K306" t="s">
        <v>53</v>
      </c>
      <c r="L306" s="2">
        <v>0</v>
      </c>
      <c r="M306" s="2">
        <v>0</v>
      </c>
      <c r="N306" s="2">
        <v>0</v>
      </c>
      <c r="O306" s="3"/>
      <c r="P306" t="s">
        <v>86</v>
      </c>
      <c r="Q306" s="2">
        <v>0</v>
      </c>
      <c r="R306" s="3"/>
      <c r="S306" t="s">
        <v>85</v>
      </c>
      <c r="T306" s="2">
        <v>0</v>
      </c>
      <c r="U306" s="2">
        <v>0</v>
      </c>
      <c r="V306" s="2">
        <v>0</v>
      </c>
      <c r="W306" s="3"/>
      <c r="X306" t="s">
        <v>102</v>
      </c>
      <c r="Y306" s="2">
        <v>2.1276595744680851E-2</v>
      </c>
      <c r="Z306" s="3"/>
      <c r="AA306" t="s">
        <v>227</v>
      </c>
      <c r="AB306" s="2">
        <v>2.6785714285714284E-2</v>
      </c>
    </row>
    <row r="307" spans="1:28" x14ac:dyDescent="0.25">
      <c r="A307" t="s">
        <v>163</v>
      </c>
      <c r="B307" s="2">
        <v>0</v>
      </c>
      <c r="C307" s="2">
        <v>0</v>
      </c>
      <c r="D307" s="2">
        <v>0</v>
      </c>
      <c r="E307" s="3"/>
      <c r="F307" t="s">
        <v>82</v>
      </c>
      <c r="G307" s="2">
        <v>0</v>
      </c>
      <c r="H307" s="2">
        <v>0</v>
      </c>
      <c r="I307" s="2">
        <v>0</v>
      </c>
      <c r="J307" s="3"/>
      <c r="K307" t="s">
        <v>37</v>
      </c>
      <c r="L307" s="2">
        <v>0</v>
      </c>
      <c r="M307" s="2">
        <v>0</v>
      </c>
      <c r="N307" s="2">
        <v>0</v>
      </c>
      <c r="O307" s="3"/>
      <c r="P307" t="s">
        <v>162</v>
      </c>
      <c r="Q307" s="2">
        <v>0</v>
      </c>
      <c r="R307" s="3"/>
      <c r="S307" t="s">
        <v>129</v>
      </c>
      <c r="T307" s="2">
        <v>0</v>
      </c>
      <c r="U307" s="2">
        <v>0</v>
      </c>
      <c r="V307" s="2">
        <v>0</v>
      </c>
      <c r="W307" s="3"/>
      <c r="X307" t="s">
        <v>175</v>
      </c>
      <c r="Y307" s="2">
        <v>2.1276595744680851E-2</v>
      </c>
      <c r="Z307" s="3"/>
      <c r="AA307" t="s">
        <v>214</v>
      </c>
      <c r="AB307" s="2">
        <v>2.2321428571428572E-2</v>
      </c>
    </row>
    <row r="308" spans="1:28" x14ac:dyDescent="0.25">
      <c r="A308" t="s">
        <v>281</v>
      </c>
      <c r="B308" s="2">
        <v>0</v>
      </c>
      <c r="C308" s="2">
        <v>0</v>
      </c>
      <c r="D308" s="2">
        <v>0</v>
      </c>
      <c r="E308" s="3"/>
      <c r="F308" t="s">
        <v>76</v>
      </c>
      <c r="G308" s="2">
        <v>0</v>
      </c>
      <c r="H308" s="2">
        <v>0</v>
      </c>
      <c r="I308" s="2">
        <v>0</v>
      </c>
      <c r="J308" s="3"/>
      <c r="K308" t="s">
        <v>36</v>
      </c>
      <c r="L308" s="2">
        <v>0</v>
      </c>
      <c r="M308" s="2">
        <v>0</v>
      </c>
      <c r="N308" s="2">
        <v>0</v>
      </c>
      <c r="O308" s="3"/>
      <c r="P308" t="s">
        <v>87</v>
      </c>
      <c r="Q308" s="2">
        <v>0</v>
      </c>
      <c r="R308" s="3"/>
      <c r="S308" t="s">
        <v>18</v>
      </c>
      <c r="T308" s="2">
        <v>0</v>
      </c>
      <c r="U308" s="2">
        <v>0</v>
      </c>
      <c r="V308" s="2">
        <v>0</v>
      </c>
      <c r="W308" s="3"/>
      <c r="X308" t="s">
        <v>106</v>
      </c>
      <c r="Y308" s="2">
        <v>0</v>
      </c>
      <c r="Z308" s="3"/>
      <c r="AA308" t="s">
        <v>110</v>
      </c>
      <c r="AB308" s="2">
        <v>2.2321428571428572E-2</v>
      </c>
    </row>
    <row r="309" spans="1:28" x14ac:dyDescent="0.25">
      <c r="A309" t="s">
        <v>271</v>
      </c>
      <c r="B309" s="2">
        <v>0</v>
      </c>
      <c r="C309" s="2">
        <v>0</v>
      </c>
      <c r="D309" s="2">
        <v>0</v>
      </c>
      <c r="E309" s="3"/>
      <c r="F309" t="s">
        <v>77</v>
      </c>
      <c r="G309" s="2">
        <v>0</v>
      </c>
      <c r="H309" s="2">
        <v>0</v>
      </c>
      <c r="I309" s="2">
        <v>0</v>
      </c>
      <c r="J309" s="3"/>
      <c r="K309" t="s">
        <v>64</v>
      </c>
      <c r="L309" s="2">
        <v>0</v>
      </c>
      <c r="M309" s="2">
        <v>0</v>
      </c>
      <c r="N309" s="2">
        <v>0</v>
      </c>
      <c r="O309" s="3"/>
      <c r="P309" t="s">
        <v>133</v>
      </c>
      <c r="Q309" s="2">
        <v>0</v>
      </c>
      <c r="R309" s="3"/>
      <c r="S309" t="s">
        <v>35</v>
      </c>
      <c r="T309" s="2">
        <v>0</v>
      </c>
      <c r="U309" s="2">
        <v>0</v>
      </c>
      <c r="V309" s="2">
        <v>0</v>
      </c>
      <c r="W309" s="3"/>
      <c r="X309" t="s">
        <v>221</v>
      </c>
      <c r="Y309" s="2">
        <v>0</v>
      </c>
      <c r="Z309" s="3"/>
      <c r="AA309" t="s">
        <v>215</v>
      </c>
      <c r="AB309" s="2">
        <v>2.2321428571428572E-2</v>
      </c>
    </row>
    <row r="310" spans="1:28" x14ac:dyDescent="0.25">
      <c r="A310" t="s">
        <v>254</v>
      </c>
      <c r="B310" s="2">
        <v>0</v>
      </c>
      <c r="C310" s="2">
        <v>3.5714285714285712E-2</v>
      </c>
      <c r="D310" s="2">
        <v>0</v>
      </c>
      <c r="E310" s="3"/>
      <c r="F310" t="s">
        <v>222</v>
      </c>
      <c r="G310" s="2">
        <v>0</v>
      </c>
      <c r="H310" s="2">
        <v>0</v>
      </c>
      <c r="I310" s="2">
        <v>0</v>
      </c>
      <c r="J310" s="3"/>
      <c r="K310" t="s">
        <v>128</v>
      </c>
      <c r="L310" s="2">
        <v>0</v>
      </c>
      <c r="M310" s="2">
        <v>0</v>
      </c>
      <c r="N310" s="2">
        <v>0</v>
      </c>
      <c r="O310" s="3"/>
      <c r="P310" t="s">
        <v>108</v>
      </c>
      <c r="Q310" s="2">
        <v>0</v>
      </c>
      <c r="R310" s="3"/>
      <c r="S310" t="s">
        <v>161</v>
      </c>
      <c r="T310" s="2">
        <v>0</v>
      </c>
      <c r="U310" s="2">
        <v>0</v>
      </c>
      <c r="V310" s="2">
        <v>0</v>
      </c>
      <c r="W310" s="3"/>
      <c r="X310" t="s">
        <v>126</v>
      </c>
      <c r="Y310" s="2">
        <v>0</v>
      </c>
      <c r="Z310" s="3"/>
      <c r="AA310" t="s">
        <v>216</v>
      </c>
      <c r="AB310" s="2">
        <v>2.2321428571428572E-2</v>
      </c>
    </row>
    <row r="311" spans="1:28" x14ac:dyDescent="0.25">
      <c r="A311" t="s">
        <v>205</v>
      </c>
      <c r="B311" s="2">
        <v>0</v>
      </c>
      <c r="C311" s="2">
        <v>3.5714285714285712E-2</v>
      </c>
      <c r="D311" s="2">
        <v>0</v>
      </c>
      <c r="E311" s="3"/>
      <c r="F311" t="s">
        <v>71</v>
      </c>
      <c r="G311" s="2">
        <v>0</v>
      </c>
      <c r="H311" s="2">
        <v>0</v>
      </c>
      <c r="I311" s="2">
        <v>0</v>
      </c>
      <c r="J311" s="3"/>
      <c r="K311" t="s">
        <v>85</v>
      </c>
      <c r="L311" s="2">
        <v>0</v>
      </c>
      <c r="M311" s="2">
        <v>0</v>
      </c>
      <c r="N311" s="2">
        <v>0</v>
      </c>
      <c r="O311" s="3"/>
      <c r="P311" t="s">
        <v>244</v>
      </c>
      <c r="Q311" s="2">
        <v>0</v>
      </c>
      <c r="R311" s="3"/>
      <c r="S311" t="s">
        <v>130</v>
      </c>
      <c r="T311" s="2">
        <v>0</v>
      </c>
      <c r="U311" s="2">
        <v>0</v>
      </c>
      <c r="V311" s="2">
        <v>0</v>
      </c>
      <c r="W311" s="3"/>
      <c r="X311" t="s">
        <v>157</v>
      </c>
      <c r="Y311" s="2">
        <v>0</v>
      </c>
      <c r="Z311" s="3"/>
      <c r="AA311" t="s">
        <v>75</v>
      </c>
      <c r="AB311" s="2">
        <v>2.2321428571428572E-2</v>
      </c>
    </row>
    <row r="312" spans="1:28" x14ac:dyDescent="0.25">
      <c r="A312" t="s">
        <v>318</v>
      </c>
      <c r="B312" s="2">
        <v>0</v>
      </c>
      <c r="C312" s="2">
        <v>0</v>
      </c>
      <c r="D312" s="2">
        <v>0</v>
      </c>
      <c r="E312" s="3"/>
      <c r="F312" t="s">
        <v>26</v>
      </c>
      <c r="G312" s="2">
        <v>0</v>
      </c>
      <c r="H312" s="2">
        <v>0</v>
      </c>
      <c r="I312" s="2">
        <v>0</v>
      </c>
      <c r="J312" s="3"/>
      <c r="K312" t="s">
        <v>35</v>
      </c>
      <c r="L312" s="2">
        <v>0</v>
      </c>
      <c r="M312" s="2">
        <v>0</v>
      </c>
      <c r="N312" s="2">
        <v>0</v>
      </c>
      <c r="O312" s="3"/>
      <c r="P312" t="s">
        <v>122</v>
      </c>
      <c r="Q312" s="2">
        <v>0</v>
      </c>
      <c r="R312" s="3"/>
      <c r="S312" t="s">
        <v>202</v>
      </c>
      <c r="T312" s="2">
        <v>0</v>
      </c>
      <c r="U312" s="2">
        <v>0</v>
      </c>
      <c r="V312" s="2">
        <v>0</v>
      </c>
      <c r="W312" s="3"/>
      <c r="X312" t="s">
        <v>82</v>
      </c>
      <c r="Y312" s="2">
        <v>0</v>
      </c>
      <c r="Z312" s="3"/>
      <c r="AA312" t="s">
        <v>217</v>
      </c>
      <c r="AB312" s="2">
        <v>2.2321428571428572E-2</v>
      </c>
    </row>
    <row r="313" spans="1:28" x14ac:dyDescent="0.25">
      <c r="A313" t="s">
        <v>223</v>
      </c>
      <c r="B313" s="2">
        <v>0</v>
      </c>
      <c r="C313" s="2">
        <v>0</v>
      </c>
      <c r="D313" s="2">
        <v>0</v>
      </c>
      <c r="E313" s="3"/>
      <c r="F313" t="s">
        <v>27</v>
      </c>
      <c r="G313" s="2">
        <v>0</v>
      </c>
      <c r="H313" s="2">
        <v>0</v>
      </c>
      <c r="I313" s="2">
        <v>0</v>
      </c>
      <c r="J313" s="3"/>
      <c r="K313" t="s">
        <v>202</v>
      </c>
      <c r="L313" s="2">
        <v>0</v>
      </c>
      <c r="M313" s="2">
        <v>0</v>
      </c>
      <c r="N313" s="2">
        <v>0</v>
      </c>
      <c r="O313" s="3"/>
      <c r="P313" t="s">
        <v>72</v>
      </c>
      <c r="Q313" s="2">
        <v>0</v>
      </c>
      <c r="R313" s="3"/>
      <c r="S313" t="s">
        <v>289</v>
      </c>
      <c r="T313" s="2">
        <v>0</v>
      </c>
      <c r="U313" s="2">
        <v>0</v>
      </c>
      <c r="V313" s="2">
        <v>0</v>
      </c>
      <c r="W313" s="3"/>
      <c r="X313" t="s">
        <v>183</v>
      </c>
      <c r="Y313" s="2">
        <v>0</v>
      </c>
      <c r="Z313" s="3"/>
      <c r="AA313" t="s">
        <v>218</v>
      </c>
      <c r="AB313" s="2">
        <v>2.2321428571428572E-2</v>
      </c>
    </row>
    <row r="314" spans="1:28" x14ac:dyDescent="0.25">
      <c r="A314" t="s">
        <v>134</v>
      </c>
      <c r="B314" s="2">
        <v>0</v>
      </c>
      <c r="C314" s="2">
        <v>0</v>
      </c>
      <c r="D314" s="2">
        <v>0</v>
      </c>
      <c r="E314" s="3"/>
      <c r="F314" t="s">
        <v>186</v>
      </c>
      <c r="G314" s="2">
        <v>0</v>
      </c>
      <c r="H314" s="2">
        <v>0</v>
      </c>
      <c r="I314" s="2">
        <v>0</v>
      </c>
      <c r="J314" s="3"/>
      <c r="K314" t="s">
        <v>289</v>
      </c>
      <c r="L314" s="2">
        <v>0</v>
      </c>
      <c r="M314" s="2">
        <v>0</v>
      </c>
      <c r="N314" s="2">
        <v>0</v>
      </c>
      <c r="O314" s="3"/>
      <c r="P314" t="s">
        <v>116</v>
      </c>
      <c r="Q314" s="2">
        <v>0</v>
      </c>
      <c r="R314" s="3"/>
      <c r="S314" t="s">
        <v>107</v>
      </c>
      <c r="T314" s="2">
        <v>0</v>
      </c>
      <c r="U314" s="2">
        <v>0</v>
      </c>
      <c r="V314" s="2">
        <v>0</v>
      </c>
      <c r="W314" s="3"/>
      <c r="X314" t="s">
        <v>77</v>
      </c>
      <c r="Y314" s="2">
        <v>0</v>
      </c>
      <c r="Z314" s="3"/>
      <c r="AA314" t="s">
        <v>219</v>
      </c>
      <c r="AB314" s="2">
        <v>2.2321428571428572E-2</v>
      </c>
    </row>
    <row r="315" spans="1:28" x14ac:dyDescent="0.25">
      <c r="A315" t="s">
        <v>135</v>
      </c>
      <c r="B315" s="2">
        <v>0</v>
      </c>
      <c r="C315" s="2">
        <v>0</v>
      </c>
      <c r="D315" s="2">
        <v>0</v>
      </c>
      <c r="E315" s="3"/>
      <c r="F315" t="s">
        <v>8</v>
      </c>
      <c r="G315" s="2">
        <v>0</v>
      </c>
      <c r="H315" s="2">
        <v>0</v>
      </c>
      <c r="I315" s="2">
        <v>0</v>
      </c>
      <c r="J315" s="3"/>
      <c r="K315" t="s">
        <v>107</v>
      </c>
      <c r="L315" s="2">
        <v>0</v>
      </c>
      <c r="M315" s="2">
        <v>0</v>
      </c>
      <c r="N315" s="2">
        <v>0</v>
      </c>
      <c r="O315" s="3"/>
      <c r="P315" t="s">
        <v>88</v>
      </c>
      <c r="Q315" s="2">
        <v>0</v>
      </c>
      <c r="R315" s="3"/>
      <c r="S315" t="s">
        <v>203</v>
      </c>
      <c r="T315" s="2">
        <v>0</v>
      </c>
      <c r="U315" s="2">
        <v>0</v>
      </c>
      <c r="V315" s="2">
        <v>0</v>
      </c>
      <c r="W315" s="3"/>
      <c r="X315" t="s">
        <v>42</v>
      </c>
      <c r="Y315" s="2">
        <v>0</v>
      </c>
      <c r="Z315" s="3"/>
      <c r="AA315" t="s">
        <v>106</v>
      </c>
      <c r="AB315" s="2">
        <v>1.7857142857142856E-2</v>
      </c>
    </row>
    <row r="316" spans="1:28" x14ac:dyDescent="0.25">
      <c r="A316" t="s">
        <v>305</v>
      </c>
      <c r="B316" s="2">
        <v>0</v>
      </c>
      <c r="C316" s="2">
        <v>0</v>
      </c>
      <c r="D316" s="2">
        <v>0</v>
      </c>
      <c r="E316" s="3"/>
      <c r="F316" t="s">
        <v>83</v>
      </c>
      <c r="G316" s="2">
        <v>0</v>
      </c>
      <c r="H316" s="2">
        <v>0</v>
      </c>
      <c r="I316" s="2">
        <v>0</v>
      </c>
      <c r="J316" s="3"/>
      <c r="K316" t="s">
        <v>68</v>
      </c>
      <c r="L316" s="2">
        <v>0</v>
      </c>
      <c r="M316" s="2">
        <v>0</v>
      </c>
      <c r="N316" s="2">
        <v>0</v>
      </c>
      <c r="O316" s="3"/>
      <c r="P316" t="s">
        <v>50</v>
      </c>
      <c r="Q316" s="2">
        <v>0</v>
      </c>
      <c r="R316" s="3"/>
      <c r="S316" t="s">
        <v>68</v>
      </c>
      <c r="T316" s="2">
        <v>0</v>
      </c>
      <c r="U316" s="2">
        <v>0</v>
      </c>
      <c r="V316" s="2">
        <v>0</v>
      </c>
      <c r="W316" s="3"/>
      <c r="X316" t="s">
        <v>277</v>
      </c>
      <c r="Y316" s="2">
        <v>0</v>
      </c>
      <c r="Z316" s="3"/>
      <c r="AA316" t="s">
        <v>71</v>
      </c>
      <c r="AB316" s="2">
        <v>1.7857142857142856E-2</v>
      </c>
    </row>
    <row r="317" spans="1:28" x14ac:dyDescent="0.25">
      <c r="A317" t="s">
        <v>328</v>
      </c>
      <c r="B317" s="2">
        <v>0</v>
      </c>
      <c r="C317" s="2">
        <v>0</v>
      </c>
      <c r="D317" s="2">
        <v>0</v>
      </c>
      <c r="E317" s="3"/>
      <c r="F317" t="s">
        <v>187</v>
      </c>
      <c r="G317" s="2">
        <v>0</v>
      </c>
      <c r="H317" s="2">
        <v>0</v>
      </c>
      <c r="I317" s="2">
        <v>0</v>
      </c>
      <c r="J317" s="3"/>
      <c r="K317" t="s">
        <v>131</v>
      </c>
      <c r="L317" s="2">
        <v>0</v>
      </c>
      <c r="M317" s="2">
        <v>0</v>
      </c>
      <c r="N317" s="2">
        <v>0</v>
      </c>
      <c r="O317" s="3"/>
      <c r="P317" t="s">
        <v>67</v>
      </c>
      <c r="Q317" s="2">
        <v>0</v>
      </c>
      <c r="R317" s="3"/>
      <c r="S317" t="s">
        <v>131</v>
      </c>
      <c r="T317" s="2">
        <v>0</v>
      </c>
      <c r="U317" s="2">
        <v>0</v>
      </c>
      <c r="V317" s="2">
        <v>0</v>
      </c>
      <c r="W317" s="3"/>
      <c r="X317" t="s">
        <v>8</v>
      </c>
      <c r="Y317" s="2">
        <v>0</v>
      </c>
      <c r="Z317" s="3"/>
      <c r="AA317" t="s">
        <v>201</v>
      </c>
      <c r="AB317" s="2">
        <v>1.7857142857142856E-2</v>
      </c>
    </row>
    <row r="318" spans="1:28" x14ac:dyDescent="0.25">
      <c r="A318" t="s">
        <v>188</v>
      </c>
      <c r="B318" s="2">
        <v>0</v>
      </c>
      <c r="C318" s="2">
        <v>0.10714285714285714</v>
      </c>
      <c r="D318" s="2">
        <v>0</v>
      </c>
      <c r="E318" s="3"/>
      <c r="F318" t="s">
        <v>160</v>
      </c>
      <c r="G318" s="2">
        <v>0</v>
      </c>
      <c r="H318" s="2">
        <v>0</v>
      </c>
      <c r="I318" s="2">
        <v>0</v>
      </c>
      <c r="J318" s="3"/>
      <c r="K318" t="s">
        <v>204</v>
      </c>
      <c r="L318" s="2">
        <v>0</v>
      </c>
      <c r="M318" s="2">
        <v>0</v>
      </c>
      <c r="N318" s="2">
        <v>0</v>
      </c>
      <c r="O318" s="3"/>
      <c r="P318" t="s">
        <v>163</v>
      </c>
      <c r="Q318" s="2">
        <v>0</v>
      </c>
      <c r="R318" s="3"/>
      <c r="S318" t="s">
        <v>132</v>
      </c>
      <c r="T318" s="2">
        <v>0</v>
      </c>
      <c r="U318" s="2">
        <v>0</v>
      </c>
      <c r="V318" s="2">
        <v>0</v>
      </c>
      <c r="W318" s="3"/>
      <c r="X318" t="s">
        <v>83</v>
      </c>
      <c r="Y318" s="2">
        <v>0</v>
      </c>
      <c r="Z318" s="3"/>
      <c r="AA318" t="s">
        <v>202</v>
      </c>
      <c r="AB318" s="2">
        <v>1.7857142857142856E-2</v>
      </c>
    </row>
    <row r="319" spans="1:28" x14ac:dyDescent="0.25">
      <c r="A319" t="s">
        <v>233</v>
      </c>
      <c r="B319" s="2">
        <v>0</v>
      </c>
      <c r="C319" s="2">
        <v>0</v>
      </c>
      <c r="D319" s="2">
        <v>0</v>
      </c>
      <c r="E319" s="3"/>
      <c r="F319" t="s">
        <v>52</v>
      </c>
      <c r="G319" s="2">
        <v>0</v>
      </c>
      <c r="H319" s="2">
        <v>0</v>
      </c>
      <c r="I319" s="2">
        <v>0</v>
      </c>
      <c r="J319" s="3"/>
      <c r="K319" t="s">
        <v>257</v>
      </c>
      <c r="L319" s="2">
        <v>0</v>
      </c>
      <c r="M319" s="2">
        <v>0</v>
      </c>
      <c r="N319" s="2">
        <v>0</v>
      </c>
      <c r="O319" s="3"/>
      <c r="P319" t="s">
        <v>271</v>
      </c>
      <c r="Q319" s="2">
        <v>0</v>
      </c>
      <c r="R319" s="3"/>
      <c r="S319" t="s">
        <v>257</v>
      </c>
      <c r="T319" s="2">
        <v>0</v>
      </c>
      <c r="U319" s="2">
        <v>0</v>
      </c>
      <c r="V319" s="2">
        <v>0</v>
      </c>
      <c r="W319" s="3"/>
      <c r="X319" t="s">
        <v>159</v>
      </c>
      <c r="Y319" s="2">
        <v>0</v>
      </c>
      <c r="Z319" s="3"/>
      <c r="AA319" t="s">
        <v>107</v>
      </c>
      <c r="AB319" s="2">
        <v>1.7857142857142856E-2</v>
      </c>
    </row>
    <row r="320" spans="1:28" x14ac:dyDescent="0.25">
      <c r="A320" t="s">
        <v>319</v>
      </c>
      <c r="B320" s="2">
        <v>0</v>
      </c>
      <c r="C320" s="2">
        <v>0</v>
      </c>
      <c r="D320" s="2">
        <v>0</v>
      </c>
      <c r="E320" s="3"/>
      <c r="F320" t="s">
        <v>84</v>
      </c>
      <c r="G320" s="2">
        <v>0</v>
      </c>
      <c r="H320" s="2">
        <v>0</v>
      </c>
      <c r="I320" s="2">
        <v>0</v>
      </c>
      <c r="J320" s="3"/>
      <c r="K320" t="s">
        <v>309</v>
      </c>
      <c r="L320" s="2">
        <v>0</v>
      </c>
      <c r="M320" s="2">
        <v>0</v>
      </c>
      <c r="N320" s="2">
        <v>0</v>
      </c>
      <c r="O320" s="3"/>
      <c r="P320" t="s">
        <v>89</v>
      </c>
      <c r="Q320" s="2">
        <v>0</v>
      </c>
      <c r="R320" s="3"/>
      <c r="S320" t="s">
        <v>309</v>
      </c>
      <c r="T320" s="2">
        <v>0</v>
      </c>
      <c r="U320" s="2">
        <v>0</v>
      </c>
      <c r="V320" s="2">
        <v>0</v>
      </c>
      <c r="W320" s="3"/>
      <c r="X320" t="s">
        <v>52</v>
      </c>
      <c r="Y320" s="2">
        <v>0</v>
      </c>
      <c r="Z320" s="3"/>
      <c r="AA320" t="s">
        <v>203</v>
      </c>
      <c r="AB320" s="2">
        <v>1.7857142857142856E-2</v>
      </c>
    </row>
    <row r="321" spans="1:28" x14ac:dyDescent="0.25">
      <c r="A321" t="s">
        <v>290</v>
      </c>
      <c r="B321" s="2">
        <v>0</v>
      </c>
      <c r="C321" s="2">
        <v>0</v>
      </c>
      <c r="D321" s="2">
        <v>0</v>
      </c>
      <c r="E321" s="3"/>
      <c r="F321" t="s">
        <v>127</v>
      </c>
      <c r="G321" s="2">
        <v>0</v>
      </c>
      <c r="H321" s="2">
        <v>0</v>
      </c>
      <c r="I321" s="2">
        <v>0</v>
      </c>
      <c r="J321" s="3"/>
      <c r="K321" t="s">
        <v>20</v>
      </c>
      <c r="L321" s="2">
        <v>0</v>
      </c>
      <c r="M321" s="2">
        <v>0</v>
      </c>
      <c r="N321" s="2">
        <v>0</v>
      </c>
      <c r="O321" s="3"/>
      <c r="P321" t="s">
        <v>9</v>
      </c>
      <c r="Q321" s="2">
        <v>0</v>
      </c>
      <c r="R321" s="3"/>
      <c r="S321" t="s">
        <v>61</v>
      </c>
      <c r="T321" s="2">
        <v>0</v>
      </c>
      <c r="U321" s="2">
        <v>0</v>
      </c>
      <c r="V321" s="2">
        <v>0</v>
      </c>
      <c r="W321" s="3"/>
      <c r="X321" t="s">
        <v>84</v>
      </c>
      <c r="Y321" s="2">
        <v>0</v>
      </c>
      <c r="Z321" s="3"/>
      <c r="AA321" t="s">
        <v>204</v>
      </c>
      <c r="AB321" s="2">
        <v>1.7857142857142856E-2</v>
      </c>
    </row>
    <row r="322" spans="1:28" x14ac:dyDescent="0.25">
      <c r="A322" t="s">
        <v>323</v>
      </c>
      <c r="B322" s="2">
        <v>0</v>
      </c>
      <c r="C322" s="2">
        <v>0</v>
      </c>
      <c r="D322" s="2">
        <v>0</v>
      </c>
      <c r="E322" s="3"/>
      <c r="F322" t="s">
        <v>53</v>
      </c>
      <c r="G322" s="2">
        <v>0</v>
      </c>
      <c r="H322" s="2">
        <v>0</v>
      </c>
      <c r="I322" s="2">
        <v>0</v>
      </c>
      <c r="J322" s="3"/>
      <c r="K322" t="s">
        <v>61</v>
      </c>
      <c r="L322" s="2">
        <v>0</v>
      </c>
      <c r="M322" s="2">
        <v>0</v>
      </c>
      <c r="N322" s="2">
        <v>0</v>
      </c>
      <c r="O322" s="3"/>
      <c r="P322" t="s">
        <v>254</v>
      </c>
      <c r="Q322" s="2">
        <v>0</v>
      </c>
      <c r="R322" s="3"/>
      <c r="S322" t="s">
        <v>86</v>
      </c>
      <c r="T322" s="2">
        <v>0</v>
      </c>
      <c r="U322" s="2">
        <v>0</v>
      </c>
      <c r="V322" s="2">
        <v>0</v>
      </c>
      <c r="W322" s="3"/>
      <c r="X322" t="s">
        <v>53</v>
      </c>
      <c r="Y322" s="2">
        <v>0</v>
      </c>
      <c r="Z322" s="3"/>
      <c r="AA322" t="s">
        <v>61</v>
      </c>
      <c r="AB322" s="2">
        <v>1.7857142857142856E-2</v>
      </c>
    </row>
    <row r="323" spans="1:28" x14ac:dyDescent="0.25">
      <c r="A323" t="s">
        <v>214</v>
      </c>
      <c r="B323" s="2">
        <v>0</v>
      </c>
      <c r="C323" s="2">
        <v>0</v>
      </c>
      <c r="D323" s="2">
        <v>0</v>
      </c>
      <c r="E323" s="3"/>
      <c r="F323" t="s">
        <v>37</v>
      </c>
      <c r="G323" s="2">
        <v>0</v>
      </c>
      <c r="H323" s="2">
        <v>0</v>
      </c>
      <c r="I323" s="2">
        <v>0</v>
      </c>
      <c r="J323" s="3"/>
      <c r="K323" t="s">
        <v>86</v>
      </c>
      <c r="L323" s="2">
        <v>0</v>
      </c>
      <c r="M323" s="2">
        <v>0</v>
      </c>
      <c r="N323" s="2">
        <v>0</v>
      </c>
      <c r="O323" s="3"/>
      <c r="P323" t="s">
        <v>205</v>
      </c>
      <c r="Q323" s="2">
        <v>0</v>
      </c>
      <c r="R323" s="3"/>
      <c r="S323" t="s">
        <v>87</v>
      </c>
      <c r="T323" s="2">
        <v>0</v>
      </c>
      <c r="U323" s="2">
        <v>0</v>
      </c>
      <c r="V323" s="2">
        <v>0</v>
      </c>
      <c r="W323" s="3"/>
      <c r="X323" t="s">
        <v>36</v>
      </c>
      <c r="Y323" s="2">
        <v>0</v>
      </c>
      <c r="Z323" s="3"/>
      <c r="AA323" t="s">
        <v>108</v>
      </c>
      <c r="AB323" s="2">
        <v>1.7857142857142856E-2</v>
      </c>
    </row>
    <row r="324" spans="1:28" x14ac:dyDescent="0.25">
      <c r="A324" t="s">
        <v>189</v>
      </c>
      <c r="B324" s="2">
        <v>0</v>
      </c>
      <c r="C324" s="2">
        <v>0</v>
      </c>
      <c r="D324" s="2">
        <v>0</v>
      </c>
      <c r="E324" s="3"/>
      <c r="F324" t="s">
        <v>36</v>
      </c>
      <c r="G324" s="2">
        <v>0</v>
      </c>
      <c r="H324" s="2">
        <v>0</v>
      </c>
      <c r="I324" s="2">
        <v>0</v>
      </c>
      <c r="J324" s="3"/>
      <c r="K324" t="s">
        <v>87</v>
      </c>
      <c r="L324" s="2">
        <v>0</v>
      </c>
      <c r="M324" s="2">
        <v>0</v>
      </c>
      <c r="N324" s="2">
        <v>0</v>
      </c>
      <c r="O324" s="3"/>
      <c r="P324" t="s">
        <v>223</v>
      </c>
      <c r="Q324" s="2">
        <v>0</v>
      </c>
      <c r="R324" s="3"/>
      <c r="S324" t="s">
        <v>133</v>
      </c>
      <c r="T324" s="2">
        <v>0</v>
      </c>
      <c r="U324" s="2">
        <v>0</v>
      </c>
      <c r="V324" s="2">
        <v>0</v>
      </c>
      <c r="W324" s="3"/>
      <c r="X324" t="s">
        <v>64</v>
      </c>
      <c r="Y324" s="2">
        <v>0</v>
      </c>
      <c r="Z324" s="3"/>
      <c r="AA324" t="s">
        <v>72</v>
      </c>
      <c r="AB324" s="2">
        <v>1.7857142857142856E-2</v>
      </c>
    </row>
    <row r="325" spans="1:28" x14ac:dyDescent="0.25">
      <c r="A325" t="s">
        <v>234</v>
      </c>
      <c r="B325" s="2">
        <v>0</v>
      </c>
      <c r="C325" s="2">
        <v>0</v>
      </c>
      <c r="D325" s="2">
        <v>0</v>
      </c>
      <c r="E325" s="3"/>
      <c r="F325" t="s">
        <v>64</v>
      </c>
      <c r="G325" s="2">
        <v>0</v>
      </c>
      <c r="H325" s="2">
        <v>0</v>
      </c>
      <c r="I325" s="2">
        <v>0</v>
      </c>
      <c r="J325" s="3"/>
      <c r="K325" t="s">
        <v>133</v>
      </c>
      <c r="L325" s="2">
        <v>0</v>
      </c>
      <c r="M325" s="2">
        <v>0</v>
      </c>
      <c r="N325" s="2">
        <v>0</v>
      </c>
      <c r="O325" s="3"/>
      <c r="P325" t="s">
        <v>134</v>
      </c>
      <c r="Q325" s="2">
        <v>0</v>
      </c>
      <c r="R325" s="3"/>
      <c r="S325" t="s">
        <v>244</v>
      </c>
      <c r="T325" s="2">
        <v>0</v>
      </c>
      <c r="U325" s="2">
        <v>0</v>
      </c>
      <c r="V325" s="2">
        <v>0</v>
      </c>
      <c r="W325" s="3"/>
      <c r="X325" t="s">
        <v>128</v>
      </c>
      <c r="Y325" s="2">
        <v>0</v>
      </c>
      <c r="Z325" s="3"/>
      <c r="AA325" t="s">
        <v>205</v>
      </c>
      <c r="AB325" s="2">
        <v>1.7857142857142856E-2</v>
      </c>
    </row>
    <row r="326" spans="1:28" x14ac:dyDescent="0.25">
      <c r="A326" t="s">
        <v>164</v>
      </c>
      <c r="B326" s="2">
        <v>0</v>
      </c>
      <c r="C326" s="2">
        <v>3.5714285714285712E-2</v>
      </c>
      <c r="D326" s="2">
        <v>0</v>
      </c>
      <c r="E326" s="3"/>
      <c r="F326" t="s">
        <v>85</v>
      </c>
      <c r="G326" s="2">
        <v>0</v>
      </c>
      <c r="H326" s="2">
        <v>0</v>
      </c>
      <c r="I326" s="2">
        <v>0</v>
      </c>
      <c r="J326" s="3"/>
      <c r="K326" t="s">
        <v>108</v>
      </c>
      <c r="L326" s="2">
        <v>0</v>
      </c>
      <c r="M326" s="2">
        <v>0</v>
      </c>
      <c r="N326" s="2">
        <v>0</v>
      </c>
      <c r="O326" s="3"/>
      <c r="P326" t="s">
        <v>135</v>
      </c>
      <c r="Q326" s="2">
        <v>0</v>
      </c>
      <c r="R326" s="3"/>
      <c r="S326" t="s">
        <v>122</v>
      </c>
      <c r="T326" s="2">
        <v>0</v>
      </c>
      <c r="U326" s="2">
        <v>0</v>
      </c>
      <c r="V326" s="2">
        <v>0</v>
      </c>
      <c r="W326" s="3"/>
      <c r="X326" t="s">
        <v>85</v>
      </c>
      <c r="Y326" s="2">
        <v>0</v>
      </c>
      <c r="Z326" s="3"/>
      <c r="AA326" t="s">
        <v>206</v>
      </c>
      <c r="AB326" s="2">
        <v>1.7857142857142856E-2</v>
      </c>
    </row>
    <row r="327" spans="1:28" x14ac:dyDescent="0.25">
      <c r="A327" t="s">
        <v>136</v>
      </c>
      <c r="B327" s="2">
        <v>0</v>
      </c>
      <c r="C327" s="2">
        <v>3.5714285714285712E-2</v>
      </c>
      <c r="D327" s="2">
        <v>0</v>
      </c>
      <c r="E327" s="3"/>
      <c r="F327" t="s">
        <v>129</v>
      </c>
      <c r="G327" s="2">
        <v>0</v>
      </c>
      <c r="H327" s="2">
        <v>0</v>
      </c>
      <c r="I327" s="2">
        <v>0</v>
      </c>
      <c r="J327" s="3"/>
      <c r="K327" t="s">
        <v>122</v>
      </c>
      <c r="L327" s="2">
        <v>0</v>
      </c>
      <c r="M327" s="2">
        <v>0</v>
      </c>
      <c r="N327" s="2">
        <v>0</v>
      </c>
      <c r="O327" s="3"/>
      <c r="P327" t="s">
        <v>24</v>
      </c>
      <c r="Q327" s="2">
        <v>0</v>
      </c>
      <c r="R327" s="3"/>
      <c r="S327" t="s">
        <v>81</v>
      </c>
      <c r="T327" s="2">
        <v>0</v>
      </c>
      <c r="U327" s="2">
        <v>0</v>
      </c>
      <c r="V327" s="2">
        <v>0</v>
      </c>
      <c r="W327" s="3"/>
      <c r="X327" t="s">
        <v>129</v>
      </c>
      <c r="Y327" s="2">
        <v>0</v>
      </c>
      <c r="Z327" s="3"/>
      <c r="AA327" t="s">
        <v>207</v>
      </c>
      <c r="AB327" s="2">
        <v>1.7857142857142856E-2</v>
      </c>
    </row>
    <row r="328" spans="1:28" x14ac:dyDescent="0.25">
      <c r="A328" t="s">
        <v>278</v>
      </c>
      <c r="B328" s="2">
        <v>0</v>
      </c>
      <c r="C328" s="2">
        <v>3.5714285714285712E-2</v>
      </c>
      <c r="D328" s="2">
        <v>0</v>
      </c>
      <c r="E328" s="3"/>
      <c r="F328" t="s">
        <v>35</v>
      </c>
      <c r="G328" s="2">
        <v>0</v>
      </c>
      <c r="H328" s="2">
        <v>0</v>
      </c>
      <c r="I328" s="2">
        <v>0</v>
      </c>
      <c r="J328" s="3"/>
      <c r="K328" t="s">
        <v>72</v>
      </c>
      <c r="L328" s="2">
        <v>0</v>
      </c>
      <c r="M328" s="2">
        <v>0</v>
      </c>
      <c r="N328" s="2">
        <v>0</v>
      </c>
      <c r="O328" s="3"/>
      <c r="P328" t="s">
        <v>69</v>
      </c>
      <c r="Q328" s="2">
        <v>0</v>
      </c>
      <c r="R328" s="3"/>
      <c r="S328" t="s">
        <v>72</v>
      </c>
      <c r="T328" s="2">
        <v>0</v>
      </c>
      <c r="U328" s="2">
        <v>0</v>
      </c>
      <c r="V328" s="2">
        <v>0</v>
      </c>
      <c r="W328" s="3"/>
      <c r="X328" t="s">
        <v>18</v>
      </c>
      <c r="Y328" s="2">
        <v>0</v>
      </c>
      <c r="Z328" s="3"/>
      <c r="AA328" t="s">
        <v>73</v>
      </c>
      <c r="AB328" s="2">
        <v>1.7857142857142856E-2</v>
      </c>
    </row>
    <row r="329" spans="1:28" x14ac:dyDescent="0.25">
      <c r="A329" t="s">
        <v>251</v>
      </c>
      <c r="B329" s="2">
        <v>0</v>
      </c>
      <c r="C329" s="2">
        <v>0</v>
      </c>
      <c r="D329" s="2">
        <v>0</v>
      </c>
      <c r="E329" s="3"/>
      <c r="F329" t="s">
        <v>130</v>
      </c>
      <c r="G329" s="2">
        <v>0</v>
      </c>
      <c r="H329" s="2">
        <v>0</v>
      </c>
      <c r="I329" s="2">
        <v>0</v>
      </c>
      <c r="J329" s="3"/>
      <c r="K329" t="s">
        <v>253</v>
      </c>
      <c r="L329" s="2">
        <v>0</v>
      </c>
      <c r="M329" s="2">
        <v>0</v>
      </c>
      <c r="N329" s="2">
        <v>0</v>
      </c>
      <c r="O329" s="3"/>
      <c r="P329" t="s">
        <v>123</v>
      </c>
      <c r="Q329" s="2">
        <v>0</v>
      </c>
      <c r="R329" s="3"/>
      <c r="S329" t="s">
        <v>116</v>
      </c>
      <c r="T329" s="2">
        <v>0</v>
      </c>
      <c r="U329" s="2">
        <v>0</v>
      </c>
      <c r="V329" s="2">
        <v>0</v>
      </c>
      <c r="W329" s="3"/>
      <c r="X329" t="s">
        <v>161</v>
      </c>
      <c r="Y329" s="2">
        <v>0</v>
      </c>
      <c r="Z329" s="3"/>
      <c r="AA329" t="s">
        <v>208</v>
      </c>
      <c r="AB329" s="2">
        <v>1.7857142857142856E-2</v>
      </c>
    </row>
    <row r="330" spans="1:28" x14ac:dyDescent="0.25">
      <c r="A330" t="s">
        <v>262</v>
      </c>
      <c r="B330" s="2">
        <v>0</v>
      </c>
      <c r="C330" s="2">
        <v>0</v>
      </c>
      <c r="D330" s="2">
        <v>0</v>
      </c>
      <c r="E330" s="3"/>
      <c r="F330" t="s">
        <v>107</v>
      </c>
      <c r="G330" s="2">
        <v>0</v>
      </c>
      <c r="H330" s="2">
        <v>0</v>
      </c>
      <c r="I330" s="2">
        <v>0</v>
      </c>
      <c r="J330" s="3"/>
      <c r="K330" t="s">
        <v>88</v>
      </c>
      <c r="L330" s="2">
        <v>0</v>
      </c>
      <c r="M330" s="2">
        <v>0</v>
      </c>
      <c r="N330" s="2">
        <v>0</v>
      </c>
      <c r="O330" s="3"/>
      <c r="P330" t="s">
        <v>233</v>
      </c>
      <c r="Q330" s="2">
        <v>0</v>
      </c>
      <c r="R330" s="3"/>
      <c r="S330" t="s">
        <v>54</v>
      </c>
      <c r="T330" s="2">
        <v>0</v>
      </c>
      <c r="U330" s="2">
        <v>0</v>
      </c>
      <c r="V330" s="2">
        <v>0</v>
      </c>
      <c r="W330" s="3"/>
      <c r="X330" t="s">
        <v>130</v>
      </c>
      <c r="Y330" s="2">
        <v>0</v>
      </c>
      <c r="Z330" s="3"/>
      <c r="AA330" t="s">
        <v>209</v>
      </c>
      <c r="AB330" s="2">
        <v>1.7857142857142856E-2</v>
      </c>
    </row>
    <row r="331" spans="1:28" x14ac:dyDescent="0.25">
      <c r="A331" t="s">
        <v>293</v>
      </c>
      <c r="B331" s="2">
        <v>0</v>
      </c>
      <c r="C331" s="2">
        <v>0</v>
      </c>
      <c r="D331" s="2">
        <v>0</v>
      </c>
      <c r="E331" s="3"/>
      <c r="F331" t="s">
        <v>220</v>
      </c>
      <c r="G331" s="2">
        <v>0</v>
      </c>
      <c r="H331" s="2">
        <v>0</v>
      </c>
      <c r="I331" s="2">
        <v>0</v>
      </c>
      <c r="J331" s="3"/>
      <c r="K331" t="s">
        <v>67</v>
      </c>
      <c r="L331" s="2">
        <v>0</v>
      </c>
      <c r="M331" s="2">
        <v>0</v>
      </c>
      <c r="N331" s="2">
        <v>0</v>
      </c>
      <c r="O331" s="3"/>
      <c r="P331" t="s">
        <v>70</v>
      </c>
      <c r="Q331" s="2">
        <v>0</v>
      </c>
      <c r="R331" s="3"/>
      <c r="S331" t="s">
        <v>253</v>
      </c>
      <c r="T331" s="2">
        <v>0</v>
      </c>
      <c r="U331" s="2">
        <v>0</v>
      </c>
      <c r="V331" s="2">
        <v>0</v>
      </c>
      <c r="W331" s="3"/>
      <c r="X331" t="s">
        <v>107</v>
      </c>
      <c r="Y331" s="2">
        <v>0</v>
      </c>
      <c r="Z331" s="3"/>
      <c r="AA331" t="s">
        <v>210</v>
      </c>
      <c r="AB331" s="2">
        <v>1.7857142857142856E-2</v>
      </c>
    </row>
    <row r="332" spans="1:28" x14ac:dyDescent="0.25">
      <c r="A332" t="s">
        <v>137</v>
      </c>
      <c r="B332" s="2">
        <v>0</v>
      </c>
      <c r="C332" s="2">
        <v>0</v>
      </c>
      <c r="D332" s="2">
        <v>0</v>
      </c>
      <c r="E332" s="3"/>
      <c r="F332" t="s">
        <v>132</v>
      </c>
      <c r="G332" s="2">
        <v>0</v>
      </c>
      <c r="H332" s="2">
        <v>0</v>
      </c>
      <c r="I332" s="2">
        <v>0</v>
      </c>
      <c r="J332" s="3"/>
      <c r="K332" t="s">
        <v>163</v>
      </c>
      <c r="L332" s="2">
        <v>0</v>
      </c>
      <c r="M332" s="2">
        <v>0</v>
      </c>
      <c r="N332" s="2">
        <v>0</v>
      </c>
      <c r="O332" s="3"/>
      <c r="P332" t="s">
        <v>319</v>
      </c>
      <c r="Q332" s="2">
        <v>0</v>
      </c>
      <c r="R332" s="3"/>
      <c r="S332" t="s">
        <v>88</v>
      </c>
      <c r="T332" s="2">
        <v>0</v>
      </c>
      <c r="U332" s="2">
        <v>0</v>
      </c>
      <c r="V332" s="2">
        <v>0</v>
      </c>
      <c r="W332" s="3"/>
      <c r="X332" t="s">
        <v>203</v>
      </c>
      <c r="Y332" s="2">
        <v>0</v>
      </c>
      <c r="Z332" s="3"/>
      <c r="AA332" t="s">
        <v>211</v>
      </c>
      <c r="AB332" s="2">
        <v>1.7857142857142856E-2</v>
      </c>
    </row>
    <row r="333" spans="1:28" x14ac:dyDescent="0.25">
      <c r="A333" t="s">
        <v>206</v>
      </c>
      <c r="B333" s="2">
        <v>0</v>
      </c>
      <c r="C333" s="2">
        <v>0</v>
      </c>
      <c r="D333" s="2">
        <v>0</v>
      </c>
      <c r="E333" s="3"/>
      <c r="F333" t="s">
        <v>61</v>
      </c>
      <c r="G333" s="2">
        <v>0</v>
      </c>
      <c r="H333" s="2">
        <v>0</v>
      </c>
      <c r="I333" s="2">
        <v>0</v>
      </c>
      <c r="J333" s="3"/>
      <c r="K333" t="s">
        <v>89</v>
      </c>
      <c r="L333" s="2">
        <v>0</v>
      </c>
      <c r="M333" s="2">
        <v>0</v>
      </c>
      <c r="N333" s="2">
        <v>0</v>
      </c>
      <c r="O333" s="3"/>
      <c r="P333" t="s">
        <v>55</v>
      </c>
      <c r="Q333" s="2">
        <v>0</v>
      </c>
      <c r="R333" s="3"/>
      <c r="S333" t="s">
        <v>50</v>
      </c>
      <c r="T333" s="2">
        <v>0</v>
      </c>
      <c r="U333" s="2">
        <v>0</v>
      </c>
      <c r="V333" s="2">
        <v>0</v>
      </c>
      <c r="W333" s="3"/>
      <c r="X333" t="s">
        <v>131</v>
      </c>
      <c r="Y333" s="2">
        <v>0</v>
      </c>
      <c r="Z333" s="3"/>
      <c r="AA333" t="s">
        <v>183</v>
      </c>
      <c r="AB333" s="2">
        <v>1.3392857142857142E-2</v>
      </c>
    </row>
    <row r="334" spans="1:28" x14ac:dyDescent="0.25">
      <c r="A334" t="s">
        <v>190</v>
      </c>
      <c r="B334" s="2">
        <v>0</v>
      </c>
      <c r="C334" s="2">
        <v>0</v>
      </c>
      <c r="D334" s="2">
        <v>0</v>
      </c>
      <c r="E334" s="3"/>
      <c r="F334" t="s">
        <v>86</v>
      </c>
      <c r="G334" s="2">
        <v>0</v>
      </c>
      <c r="H334" s="2">
        <v>0</v>
      </c>
      <c r="I334" s="2">
        <v>0</v>
      </c>
      <c r="J334" s="3"/>
      <c r="K334" t="s">
        <v>9</v>
      </c>
      <c r="L334" s="2">
        <v>0</v>
      </c>
      <c r="M334" s="2">
        <v>0</v>
      </c>
      <c r="N334" s="2">
        <v>0</v>
      </c>
      <c r="O334" s="3"/>
      <c r="P334" t="s">
        <v>19</v>
      </c>
      <c r="Q334" s="2">
        <v>0</v>
      </c>
      <c r="R334" s="3"/>
      <c r="S334" t="s">
        <v>67</v>
      </c>
      <c r="T334" s="2">
        <v>0</v>
      </c>
      <c r="U334" s="2">
        <v>0</v>
      </c>
      <c r="V334" s="2">
        <v>0</v>
      </c>
      <c r="W334" s="3"/>
      <c r="X334" t="s">
        <v>132</v>
      </c>
      <c r="Y334" s="2">
        <v>0</v>
      </c>
      <c r="Z334" s="3"/>
      <c r="AA334" t="s">
        <v>184</v>
      </c>
      <c r="AB334" s="2">
        <v>1.3392857142857142E-2</v>
      </c>
    </row>
    <row r="335" spans="1:28" x14ac:dyDescent="0.25">
      <c r="A335" t="s">
        <v>138</v>
      </c>
      <c r="B335" s="2">
        <v>0</v>
      </c>
      <c r="C335" s="2">
        <v>0</v>
      </c>
      <c r="D335" s="2">
        <v>0</v>
      </c>
      <c r="E335" s="3"/>
      <c r="F335" t="s">
        <v>162</v>
      </c>
      <c r="G335" s="2">
        <v>0</v>
      </c>
      <c r="H335" s="2">
        <v>0</v>
      </c>
      <c r="I335" s="2">
        <v>0</v>
      </c>
      <c r="J335" s="3"/>
      <c r="K335" t="s">
        <v>223</v>
      </c>
      <c r="L335" s="2">
        <v>0</v>
      </c>
      <c r="M335" s="2">
        <v>0</v>
      </c>
      <c r="N335" s="2">
        <v>0</v>
      </c>
      <c r="O335" s="3"/>
      <c r="P335" t="s">
        <v>214</v>
      </c>
      <c r="Q335" s="2">
        <v>0</v>
      </c>
      <c r="R335" s="3"/>
      <c r="S335" t="s">
        <v>89</v>
      </c>
      <c r="T335" s="2">
        <v>0</v>
      </c>
      <c r="U335" s="2">
        <v>0</v>
      </c>
      <c r="V335" s="2">
        <v>0</v>
      </c>
      <c r="W335" s="3"/>
      <c r="X335" t="s">
        <v>204</v>
      </c>
      <c r="Y335" s="2">
        <v>0</v>
      </c>
      <c r="Z335" s="3"/>
      <c r="AA335" t="s">
        <v>185</v>
      </c>
      <c r="AB335" s="2">
        <v>1.3392857142857142E-2</v>
      </c>
    </row>
    <row r="336" spans="1:28" x14ac:dyDescent="0.25">
      <c r="A336" t="s">
        <v>282</v>
      </c>
      <c r="B336" s="2">
        <v>0</v>
      </c>
      <c r="C336" s="2">
        <v>0</v>
      </c>
      <c r="D336" s="2">
        <v>0</v>
      </c>
      <c r="E336" s="3"/>
      <c r="F336" t="s">
        <v>87</v>
      </c>
      <c r="G336" s="2">
        <v>0</v>
      </c>
      <c r="H336" s="2">
        <v>0</v>
      </c>
      <c r="I336" s="2">
        <v>0</v>
      </c>
      <c r="J336" s="3"/>
      <c r="K336" t="s">
        <v>305</v>
      </c>
      <c r="L336" s="2">
        <v>0</v>
      </c>
      <c r="M336" s="2">
        <v>0</v>
      </c>
      <c r="N336" s="2">
        <v>0</v>
      </c>
      <c r="O336" s="3"/>
      <c r="P336" t="s">
        <v>90</v>
      </c>
      <c r="Q336" s="2">
        <v>0</v>
      </c>
      <c r="R336" s="3"/>
      <c r="S336" t="s">
        <v>9</v>
      </c>
      <c r="T336" s="2">
        <v>0</v>
      </c>
      <c r="U336" s="2">
        <v>0</v>
      </c>
      <c r="V336" s="2">
        <v>0</v>
      </c>
      <c r="W336" s="3"/>
      <c r="X336" t="s">
        <v>309</v>
      </c>
      <c r="Y336" s="2">
        <v>0</v>
      </c>
      <c r="Z336" s="3"/>
      <c r="AA336" t="s">
        <v>186</v>
      </c>
      <c r="AB336" s="2">
        <v>1.3392857142857142E-2</v>
      </c>
    </row>
    <row r="337" spans="1:28" x14ac:dyDescent="0.25">
      <c r="A337" t="s">
        <v>139</v>
      </c>
      <c r="B337" s="2">
        <v>0</v>
      </c>
      <c r="C337" s="2">
        <v>0</v>
      </c>
      <c r="D337" s="2">
        <v>0</v>
      </c>
      <c r="E337" s="3"/>
      <c r="F337" t="s">
        <v>108</v>
      </c>
      <c r="G337" s="2">
        <v>0</v>
      </c>
      <c r="H337" s="2">
        <v>0</v>
      </c>
      <c r="I337" s="2">
        <v>0</v>
      </c>
      <c r="J337" s="3"/>
      <c r="K337" t="s">
        <v>188</v>
      </c>
      <c r="L337" s="2">
        <v>0</v>
      </c>
      <c r="M337" s="2">
        <v>0</v>
      </c>
      <c r="N337" s="2">
        <v>0</v>
      </c>
      <c r="O337" s="3"/>
      <c r="P337" t="s">
        <v>189</v>
      </c>
      <c r="Q337" s="2">
        <v>0</v>
      </c>
      <c r="R337" s="3"/>
      <c r="S337" t="s">
        <v>254</v>
      </c>
      <c r="T337" s="2">
        <v>0</v>
      </c>
      <c r="U337" s="2">
        <v>0</v>
      </c>
      <c r="V337" s="2">
        <v>0</v>
      </c>
      <c r="W337" s="3"/>
      <c r="X337" t="s">
        <v>86</v>
      </c>
      <c r="Y337" s="2">
        <v>0</v>
      </c>
      <c r="Z337" s="3"/>
      <c r="AA337" t="s">
        <v>187</v>
      </c>
      <c r="AB337" s="2">
        <v>1.3392857142857142E-2</v>
      </c>
    </row>
    <row r="338" spans="1:28" x14ac:dyDescent="0.25">
      <c r="A338" t="s">
        <v>279</v>
      </c>
      <c r="B338" s="2">
        <v>0</v>
      </c>
      <c r="C338" s="2">
        <v>0</v>
      </c>
      <c r="D338" s="2">
        <v>0</v>
      </c>
      <c r="E338" s="3"/>
      <c r="F338" t="s">
        <v>81</v>
      </c>
      <c r="G338" s="2">
        <v>0</v>
      </c>
      <c r="H338" s="2">
        <v>0</v>
      </c>
      <c r="I338" s="2">
        <v>0</v>
      </c>
      <c r="J338" s="3"/>
      <c r="K338" t="s">
        <v>24</v>
      </c>
      <c r="L338" s="2">
        <v>0</v>
      </c>
      <c r="M338" s="2">
        <v>0</v>
      </c>
      <c r="N338" s="2">
        <v>0</v>
      </c>
      <c r="O338" s="3"/>
      <c r="P338" t="s">
        <v>234</v>
      </c>
      <c r="Q338" s="2">
        <v>0</v>
      </c>
      <c r="R338" s="3"/>
      <c r="S338" t="s">
        <v>205</v>
      </c>
      <c r="T338" s="2">
        <v>0</v>
      </c>
      <c r="U338" s="2">
        <v>0</v>
      </c>
      <c r="V338" s="2">
        <v>0</v>
      </c>
      <c r="W338" s="3"/>
      <c r="X338" t="s">
        <v>162</v>
      </c>
      <c r="Y338" s="2">
        <v>0</v>
      </c>
      <c r="Z338" s="3"/>
      <c r="AA338" t="s">
        <v>52</v>
      </c>
      <c r="AB338" s="2">
        <v>1.3392857142857142E-2</v>
      </c>
    </row>
    <row r="339" spans="1:28" x14ac:dyDescent="0.25">
      <c r="A339" t="s">
        <v>140</v>
      </c>
      <c r="B339" s="2">
        <v>0</v>
      </c>
      <c r="C339" s="2">
        <v>0</v>
      </c>
      <c r="D339" s="2">
        <v>0</v>
      </c>
      <c r="E339" s="3"/>
      <c r="F339" t="s">
        <v>72</v>
      </c>
      <c r="G339" s="2">
        <v>0</v>
      </c>
      <c r="H339" s="2">
        <v>0</v>
      </c>
      <c r="I339" s="2">
        <v>0</v>
      </c>
      <c r="J339" s="3"/>
      <c r="K339" t="s">
        <v>69</v>
      </c>
      <c r="L339" s="2">
        <v>0</v>
      </c>
      <c r="M339" s="2">
        <v>0</v>
      </c>
      <c r="N339" s="2">
        <v>0</v>
      </c>
      <c r="O339" s="3"/>
      <c r="P339" t="s">
        <v>91</v>
      </c>
      <c r="Q339" s="2">
        <v>0</v>
      </c>
      <c r="R339" s="3"/>
      <c r="S339" t="s">
        <v>134</v>
      </c>
      <c r="T339" s="2">
        <v>0</v>
      </c>
      <c r="U339" s="2">
        <v>0</v>
      </c>
      <c r="V339" s="2">
        <v>0</v>
      </c>
      <c r="W339" s="3"/>
      <c r="X339" t="s">
        <v>87</v>
      </c>
      <c r="Y339" s="2">
        <v>0</v>
      </c>
      <c r="Z339" s="3"/>
      <c r="AA339" t="s">
        <v>53</v>
      </c>
      <c r="AB339" s="2">
        <v>1.3392857142857142E-2</v>
      </c>
    </row>
    <row r="340" spans="1:28" x14ac:dyDescent="0.25">
      <c r="A340" t="s">
        <v>141</v>
      </c>
      <c r="B340" s="2">
        <v>0</v>
      </c>
      <c r="C340" s="2">
        <v>0</v>
      </c>
      <c r="D340" s="2">
        <v>0</v>
      </c>
      <c r="E340" s="3"/>
      <c r="F340" t="s">
        <v>88</v>
      </c>
      <c r="G340" s="2">
        <v>0</v>
      </c>
      <c r="H340" s="2">
        <v>0</v>
      </c>
      <c r="I340" s="2">
        <v>0</v>
      </c>
      <c r="J340" s="3"/>
      <c r="K340" t="s">
        <v>70</v>
      </c>
      <c r="L340" s="2">
        <v>0</v>
      </c>
      <c r="M340" s="2">
        <v>0</v>
      </c>
      <c r="N340" s="2">
        <v>0</v>
      </c>
      <c r="O340" s="3"/>
      <c r="P340" t="s">
        <v>30</v>
      </c>
      <c r="Q340" s="2">
        <v>0</v>
      </c>
      <c r="R340" s="3"/>
      <c r="S340" t="s">
        <v>135</v>
      </c>
      <c r="T340" s="2">
        <v>0</v>
      </c>
      <c r="U340" s="2">
        <v>0</v>
      </c>
      <c r="V340" s="2">
        <v>0</v>
      </c>
      <c r="W340" s="3"/>
      <c r="X340" t="s">
        <v>133</v>
      </c>
      <c r="Y340" s="2">
        <v>0</v>
      </c>
      <c r="Z340" s="3"/>
      <c r="AA340" t="s">
        <v>188</v>
      </c>
      <c r="AB340" s="2">
        <v>1.3392857142857142E-2</v>
      </c>
    </row>
    <row r="341" spans="1:28" x14ac:dyDescent="0.25">
      <c r="A341" t="s">
        <v>191</v>
      </c>
      <c r="B341" s="2">
        <v>0</v>
      </c>
      <c r="C341" s="2">
        <v>7.1428571428571425E-2</v>
      </c>
      <c r="D341" s="2">
        <v>0</v>
      </c>
      <c r="E341" s="3"/>
      <c r="F341" t="s">
        <v>50</v>
      </c>
      <c r="G341" s="2">
        <v>0</v>
      </c>
      <c r="H341" s="2">
        <v>0</v>
      </c>
      <c r="I341" s="2">
        <v>0</v>
      </c>
      <c r="J341" s="3"/>
      <c r="K341" t="s">
        <v>55</v>
      </c>
      <c r="L341" s="2">
        <v>0</v>
      </c>
      <c r="M341" s="2">
        <v>0</v>
      </c>
      <c r="N341" s="2">
        <v>0</v>
      </c>
      <c r="O341" s="3"/>
      <c r="P341" t="s">
        <v>164</v>
      </c>
      <c r="Q341" s="2">
        <v>0</v>
      </c>
      <c r="R341" s="3"/>
      <c r="S341" t="s">
        <v>188</v>
      </c>
      <c r="T341" s="2">
        <v>0</v>
      </c>
      <c r="U341" s="2">
        <v>0</v>
      </c>
      <c r="V341" s="2">
        <v>0</v>
      </c>
      <c r="W341" s="3"/>
      <c r="X341" t="s">
        <v>108</v>
      </c>
      <c r="Y341" s="2">
        <v>0</v>
      </c>
      <c r="Z341" s="3"/>
      <c r="AA341" t="s">
        <v>69</v>
      </c>
      <c r="AB341" s="2">
        <v>1.3392857142857142E-2</v>
      </c>
    </row>
    <row r="342" spans="1:28" x14ac:dyDescent="0.25">
      <c r="A342" t="s">
        <v>192</v>
      </c>
      <c r="B342" s="2">
        <v>0</v>
      </c>
      <c r="C342" s="2">
        <v>0</v>
      </c>
      <c r="D342" s="2">
        <v>0</v>
      </c>
      <c r="E342" s="3"/>
      <c r="F342" t="s">
        <v>163</v>
      </c>
      <c r="G342" s="2">
        <v>0</v>
      </c>
      <c r="H342" s="2">
        <v>0</v>
      </c>
      <c r="I342" s="2">
        <v>0</v>
      </c>
      <c r="J342" s="3"/>
      <c r="K342" t="s">
        <v>19</v>
      </c>
      <c r="L342" s="2">
        <v>0</v>
      </c>
      <c r="M342" s="2">
        <v>0</v>
      </c>
      <c r="N342" s="2">
        <v>0</v>
      </c>
      <c r="O342" s="3"/>
      <c r="P342" t="s">
        <v>99</v>
      </c>
      <c r="Q342" s="2">
        <v>0</v>
      </c>
      <c r="R342" s="3"/>
      <c r="S342" t="s">
        <v>24</v>
      </c>
      <c r="T342" s="2">
        <v>0</v>
      </c>
      <c r="U342" s="2">
        <v>0</v>
      </c>
      <c r="V342" s="2">
        <v>0</v>
      </c>
      <c r="W342" s="3"/>
      <c r="X342" t="s">
        <v>244</v>
      </c>
      <c r="Y342" s="2">
        <v>0</v>
      </c>
      <c r="Z342" s="3"/>
      <c r="AA342" t="s">
        <v>70</v>
      </c>
      <c r="AB342" s="2">
        <v>1.3392857142857142E-2</v>
      </c>
    </row>
    <row r="343" spans="1:28" x14ac:dyDescent="0.25">
      <c r="A343" t="s">
        <v>280</v>
      </c>
      <c r="B343" s="2">
        <v>0</v>
      </c>
      <c r="C343" s="2">
        <v>0</v>
      </c>
      <c r="D343" s="2">
        <v>0</v>
      </c>
      <c r="E343" s="3"/>
      <c r="F343" t="s">
        <v>271</v>
      </c>
      <c r="G343" s="2">
        <v>0</v>
      </c>
      <c r="H343" s="2">
        <v>0</v>
      </c>
      <c r="I343" s="2">
        <v>0</v>
      </c>
      <c r="J343" s="3"/>
      <c r="K343" t="s">
        <v>214</v>
      </c>
      <c r="L343" s="2">
        <v>0</v>
      </c>
      <c r="M343" s="2">
        <v>0</v>
      </c>
      <c r="N343" s="2">
        <v>0</v>
      </c>
      <c r="O343" s="3"/>
      <c r="P343" t="s">
        <v>100</v>
      </c>
      <c r="Q343" s="2">
        <v>0</v>
      </c>
      <c r="R343" s="3"/>
      <c r="S343" t="s">
        <v>69</v>
      </c>
      <c r="T343" s="2">
        <v>0</v>
      </c>
      <c r="U343" s="2">
        <v>0</v>
      </c>
      <c r="V343" s="2">
        <v>0</v>
      </c>
      <c r="W343" s="3"/>
      <c r="X343" t="s">
        <v>256</v>
      </c>
      <c r="Y343" s="2">
        <v>0</v>
      </c>
      <c r="Z343" s="3"/>
      <c r="AA343" t="s">
        <v>55</v>
      </c>
      <c r="AB343" s="2">
        <v>1.3392857142857142E-2</v>
      </c>
    </row>
    <row r="344" spans="1:28" x14ac:dyDescent="0.25">
      <c r="A344" t="s">
        <v>224</v>
      </c>
      <c r="B344" s="2">
        <v>0</v>
      </c>
      <c r="C344" s="2">
        <v>0</v>
      </c>
      <c r="D344" s="2">
        <v>0</v>
      </c>
      <c r="E344" s="3"/>
      <c r="F344" t="s">
        <v>89</v>
      </c>
      <c r="G344" s="2">
        <v>0</v>
      </c>
      <c r="H344" s="2">
        <v>0</v>
      </c>
      <c r="I344" s="2">
        <v>0</v>
      </c>
      <c r="J344" s="3"/>
      <c r="K344" t="s">
        <v>90</v>
      </c>
      <c r="L344" s="2">
        <v>0</v>
      </c>
      <c r="M344" s="2">
        <v>0</v>
      </c>
      <c r="N344" s="2">
        <v>0</v>
      </c>
      <c r="O344" s="3"/>
      <c r="P344" t="s">
        <v>136</v>
      </c>
      <c r="Q344" s="2">
        <v>0</v>
      </c>
      <c r="R344" s="3"/>
      <c r="S344" t="s">
        <v>180</v>
      </c>
      <c r="T344" s="2">
        <v>0</v>
      </c>
      <c r="U344" s="2">
        <v>0</v>
      </c>
      <c r="V344" s="2">
        <v>0</v>
      </c>
      <c r="W344" s="3"/>
      <c r="X344" t="s">
        <v>88</v>
      </c>
      <c r="Y344" s="2">
        <v>0</v>
      </c>
      <c r="Z344" s="3"/>
      <c r="AA344" t="s">
        <v>189</v>
      </c>
      <c r="AB344" s="2">
        <v>1.3392857142857142E-2</v>
      </c>
    </row>
    <row r="345" spans="1:28" x14ac:dyDescent="0.25">
      <c r="A345" t="s">
        <v>296</v>
      </c>
      <c r="B345" s="2">
        <v>0</v>
      </c>
      <c r="C345" s="2">
        <v>0.25</v>
      </c>
      <c r="D345" s="2">
        <v>0.25</v>
      </c>
      <c r="E345" s="3"/>
      <c r="F345" t="s">
        <v>205</v>
      </c>
      <c r="G345" s="2">
        <v>0</v>
      </c>
      <c r="H345" s="2">
        <v>0</v>
      </c>
      <c r="I345" s="2">
        <v>0</v>
      </c>
      <c r="J345" s="3"/>
      <c r="K345" t="s">
        <v>189</v>
      </c>
      <c r="L345" s="2">
        <v>0</v>
      </c>
      <c r="M345" s="2">
        <v>0</v>
      </c>
      <c r="N345" s="2">
        <v>0</v>
      </c>
      <c r="O345" s="3"/>
      <c r="P345" t="s">
        <v>92</v>
      </c>
      <c r="Q345" s="2">
        <v>0</v>
      </c>
      <c r="R345" s="3"/>
      <c r="S345" t="s">
        <v>97</v>
      </c>
      <c r="T345" s="2">
        <v>0</v>
      </c>
      <c r="U345" s="2">
        <v>0</v>
      </c>
      <c r="V345" s="2">
        <v>0</v>
      </c>
      <c r="W345" s="3"/>
      <c r="X345" t="s">
        <v>89</v>
      </c>
      <c r="Y345" s="2">
        <v>0</v>
      </c>
      <c r="Z345" s="3"/>
      <c r="AA345" t="s">
        <v>103</v>
      </c>
      <c r="AB345" s="2">
        <v>1.3392857142857142E-2</v>
      </c>
    </row>
    <row r="346" spans="1:28" x14ac:dyDescent="0.25">
      <c r="A346" t="s">
        <v>235</v>
      </c>
      <c r="B346" s="2">
        <v>0</v>
      </c>
      <c r="C346" s="2">
        <v>0.14285714285714285</v>
      </c>
      <c r="D346" s="2">
        <v>0</v>
      </c>
      <c r="E346" s="3"/>
      <c r="F346" t="s">
        <v>134</v>
      </c>
      <c r="G346" s="2">
        <v>0</v>
      </c>
      <c r="H346" s="2">
        <v>0</v>
      </c>
      <c r="I346" s="2">
        <v>0</v>
      </c>
      <c r="J346" s="3"/>
      <c r="K346" t="s">
        <v>234</v>
      </c>
      <c r="L346" s="2">
        <v>0</v>
      </c>
      <c r="M346" s="2">
        <v>0</v>
      </c>
      <c r="N346" s="2">
        <v>0</v>
      </c>
      <c r="O346" s="3"/>
      <c r="P346" t="s">
        <v>137</v>
      </c>
      <c r="Q346" s="2">
        <v>0</v>
      </c>
      <c r="R346" s="3"/>
      <c r="S346" t="s">
        <v>123</v>
      </c>
      <c r="T346" s="2">
        <v>0</v>
      </c>
      <c r="U346" s="2">
        <v>0</v>
      </c>
      <c r="V346" s="2">
        <v>0</v>
      </c>
      <c r="W346" s="3"/>
      <c r="X346" t="s">
        <v>254</v>
      </c>
      <c r="Y346" s="2">
        <v>0</v>
      </c>
      <c r="Z346" s="3"/>
      <c r="AA346" t="s">
        <v>190</v>
      </c>
      <c r="AB346" s="2">
        <v>1.3392857142857142E-2</v>
      </c>
    </row>
    <row r="347" spans="1:28" x14ac:dyDescent="0.25">
      <c r="A347" t="s">
        <v>263</v>
      </c>
      <c r="B347" s="2">
        <v>0</v>
      </c>
      <c r="C347" s="2">
        <v>0.21428571428571427</v>
      </c>
      <c r="D347" s="2">
        <v>0</v>
      </c>
      <c r="E347" s="3"/>
      <c r="F347" t="s">
        <v>135</v>
      </c>
      <c r="G347" s="2">
        <v>0</v>
      </c>
      <c r="H347" s="2">
        <v>0</v>
      </c>
      <c r="I347" s="2">
        <v>0</v>
      </c>
      <c r="J347" s="3"/>
      <c r="K347" t="s">
        <v>91</v>
      </c>
      <c r="L347" s="2">
        <v>0</v>
      </c>
      <c r="M347" s="2">
        <v>0</v>
      </c>
      <c r="N347" s="2">
        <v>0</v>
      </c>
      <c r="O347" s="3"/>
      <c r="P347" t="s">
        <v>101</v>
      </c>
      <c r="Q347" s="2">
        <v>0</v>
      </c>
      <c r="R347" s="3"/>
      <c r="S347" t="s">
        <v>233</v>
      </c>
      <c r="T347" s="2">
        <v>0</v>
      </c>
      <c r="U347" s="2">
        <v>0</v>
      </c>
      <c r="V347" s="2">
        <v>0</v>
      </c>
      <c r="W347" s="3"/>
      <c r="X347" t="s">
        <v>205</v>
      </c>
      <c r="Y347" s="2">
        <v>0</v>
      </c>
      <c r="Z347" s="3"/>
      <c r="AA347" t="s">
        <v>56</v>
      </c>
      <c r="AB347" s="2">
        <v>1.3392857142857142E-2</v>
      </c>
    </row>
    <row r="348" spans="1:28" x14ac:dyDescent="0.25">
      <c r="A348" t="s">
        <v>231</v>
      </c>
      <c r="B348" s="2">
        <v>0</v>
      </c>
      <c r="C348" s="2">
        <v>0.10714285714285714</v>
      </c>
      <c r="D348" s="2">
        <v>0</v>
      </c>
      <c r="E348" s="3"/>
      <c r="F348" t="s">
        <v>188</v>
      </c>
      <c r="G348" s="2">
        <v>0</v>
      </c>
      <c r="H348" s="2">
        <v>0</v>
      </c>
      <c r="I348" s="2">
        <v>0</v>
      </c>
      <c r="J348" s="3"/>
      <c r="K348" t="s">
        <v>30</v>
      </c>
      <c r="L348" s="2">
        <v>0</v>
      </c>
      <c r="M348" s="2">
        <v>0</v>
      </c>
      <c r="N348" s="2">
        <v>0</v>
      </c>
      <c r="O348" s="3"/>
      <c r="P348" t="s">
        <v>103</v>
      </c>
      <c r="Q348" s="2">
        <v>0</v>
      </c>
      <c r="R348" s="3"/>
      <c r="S348" t="s">
        <v>70</v>
      </c>
      <c r="T348" s="2">
        <v>0</v>
      </c>
      <c r="U348" s="2">
        <v>0</v>
      </c>
      <c r="V348" s="2">
        <v>0</v>
      </c>
      <c r="W348" s="3"/>
      <c r="X348" t="s">
        <v>134</v>
      </c>
      <c r="Y348" s="2">
        <v>0</v>
      </c>
      <c r="Z348" s="3"/>
      <c r="AA348" t="s">
        <v>191</v>
      </c>
      <c r="AB348" s="2">
        <v>1.3392857142857142E-2</v>
      </c>
    </row>
    <row r="349" spans="1:28" x14ac:dyDescent="0.25">
      <c r="A349" t="s">
        <v>286</v>
      </c>
      <c r="B349" s="2">
        <v>0</v>
      </c>
      <c r="C349" s="2">
        <v>0</v>
      </c>
      <c r="D349" s="2">
        <v>0</v>
      </c>
      <c r="E349" s="3"/>
      <c r="F349" t="s">
        <v>69</v>
      </c>
      <c r="G349" s="2">
        <v>0</v>
      </c>
      <c r="H349" s="2">
        <v>0</v>
      </c>
      <c r="I349" s="2">
        <v>0</v>
      </c>
      <c r="J349" s="3"/>
      <c r="K349" t="s">
        <v>230</v>
      </c>
      <c r="L349" s="2">
        <v>0</v>
      </c>
      <c r="M349" s="2">
        <v>0</v>
      </c>
      <c r="N349" s="2">
        <v>0</v>
      </c>
      <c r="O349" s="3"/>
      <c r="P349" t="s">
        <v>98</v>
      </c>
      <c r="Q349" s="2">
        <v>0</v>
      </c>
      <c r="R349" s="3"/>
      <c r="S349" t="s">
        <v>319</v>
      </c>
      <c r="T349" s="2">
        <v>0</v>
      </c>
      <c r="U349" s="2">
        <v>0</v>
      </c>
      <c r="V349" s="2">
        <v>0</v>
      </c>
      <c r="W349" s="3"/>
      <c r="X349" t="s">
        <v>135</v>
      </c>
      <c r="Y349" s="2">
        <v>0</v>
      </c>
      <c r="Z349" s="3"/>
      <c r="AA349" t="s">
        <v>192</v>
      </c>
      <c r="AB349" s="2">
        <v>1.3392857142857142E-2</v>
      </c>
    </row>
    <row r="350" spans="1:28" x14ac:dyDescent="0.25">
      <c r="A350" t="s">
        <v>193</v>
      </c>
      <c r="B350" s="2">
        <v>0</v>
      </c>
      <c r="C350" s="2">
        <v>0</v>
      </c>
      <c r="D350" s="2">
        <v>0</v>
      </c>
      <c r="E350" s="3"/>
      <c r="F350" t="s">
        <v>180</v>
      </c>
      <c r="G350" s="2">
        <v>0</v>
      </c>
      <c r="H350" s="2">
        <v>0</v>
      </c>
      <c r="I350" s="2">
        <v>0</v>
      </c>
      <c r="J350" s="3"/>
      <c r="K350" t="s">
        <v>164</v>
      </c>
      <c r="L350" s="2">
        <v>0</v>
      </c>
      <c r="M350" s="2">
        <v>0</v>
      </c>
      <c r="N350" s="2">
        <v>0</v>
      </c>
      <c r="O350" s="3"/>
      <c r="P350" t="s">
        <v>93</v>
      </c>
      <c r="Q350" s="2">
        <v>0</v>
      </c>
      <c r="R350" s="3"/>
      <c r="S350" t="s">
        <v>55</v>
      </c>
      <c r="T350" s="2">
        <v>0</v>
      </c>
      <c r="U350" s="2">
        <v>0</v>
      </c>
      <c r="V350" s="2">
        <v>0</v>
      </c>
      <c r="W350" s="3"/>
      <c r="X350" t="s">
        <v>123</v>
      </c>
      <c r="Y350" s="2">
        <v>0</v>
      </c>
      <c r="Z350" s="3"/>
      <c r="AA350" t="s">
        <v>57</v>
      </c>
      <c r="AB350" s="2">
        <v>1.3392857142857142E-2</v>
      </c>
    </row>
    <row r="351" spans="1:28" x14ac:dyDescent="0.25">
      <c r="A351" t="s">
        <v>142</v>
      </c>
      <c r="B351" s="2">
        <v>0</v>
      </c>
      <c r="C351" s="2">
        <v>0</v>
      </c>
      <c r="D351" s="2">
        <v>0</v>
      </c>
      <c r="E351" s="3"/>
      <c r="F351" t="s">
        <v>70</v>
      </c>
      <c r="G351" s="2">
        <v>0</v>
      </c>
      <c r="H351" s="2">
        <v>0</v>
      </c>
      <c r="I351" s="2">
        <v>0</v>
      </c>
      <c r="J351" s="3"/>
      <c r="K351" t="s">
        <v>99</v>
      </c>
      <c r="L351" s="2">
        <v>0</v>
      </c>
      <c r="M351" s="2">
        <v>0</v>
      </c>
      <c r="N351" s="2">
        <v>0</v>
      </c>
      <c r="O351" s="3"/>
      <c r="P351" t="s">
        <v>206</v>
      </c>
      <c r="Q351" s="2">
        <v>0</v>
      </c>
      <c r="R351" s="3"/>
      <c r="S351" t="s">
        <v>214</v>
      </c>
      <c r="T351" s="2">
        <v>0</v>
      </c>
      <c r="U351" s="2">
        <v>0</v>
      </c>
      <c r="V351" s="2">
        <v>0</v>
      </c>
      <c r="W351" s="3"/>
      <c r="X351" t="s">
        <v>233</v>
      </c>
      <c r="Y351" s="2">
        <v>0</v>
      </c>
      <c r="Z351" s="3"/>
      <c r="AA351" t="s">
        <v>193</v>
      </c>
      <c r="AB351" s="2">
        <v>1.3392857142857142E-2</v>
      </c>
    </row>
    <row r="352" spans="1:28" x14ac:dyDescent="0.25">
      <c r="A352" t="s">
        <v>215</v>
      </c>
      <c r="B352" s="2">
        <v>0</v>
      </c>
      <c r="C352" s="2">
        <v>0</v>
      </c>
      <c r="D352" s="2">
        <v>0</v>
      </c>
      <c r="E352" s="3"/>
      <c r="F352" t="s">
        <v>55</v>
      </c>
      <c r="G352" s="2">
        <v>0</v>
      </c>
      <c r="H352" s="2">
        <v>0</v>
      </c>
      <c r="I352" s="2">
        <v>0</v>
      </c>
      <c r="J352" s="3"/>
      <c r="K352" t="s">
        <v>100</v>
      </c>
      <c r="L352" s="2">
        <v>0</v>
      </c>
      <c r="M352" s="2">
        <v>0</v>
      </c>
      <c r="N352" s="2">
        <v>0</v>
      </c>
      <c r="O352" s="3"/>
      <c r="P352" t="s">
        <v>190</v>
      </c>
      <c r="Q352" s="2">
        <v>0</v>
      </c>
      <c r="R352" s="3"/>
      <c r="S352" t="s">
        <v>90</v>
      </c>
      <c r="T352" s="2">
        <v>0</v>
      </c>
      <c r="U352" s="2">
        <v>0</v>
      </c>
      <c r="V352" s="2">
        <v>0</v>
      </c>
      <c r="W352" s="3"/>
      <c r="X352" t="s">
        <v>290</v>
      </c>
      <c r="Y352" s="2">
        <v>0</v>
      </c>
      <c r="Z352" s="3"/>
      <c r="AA352" t="s">
        <v>104</v>
      </c>
      <c r="AB352" s="2">
        <v>1.3392857142857142E-2</v>
      </c>
    </row>
    <row r="353" spans="1:28" x14ac:dyDescent="0.25">
      <c r="A353" t="s">
        <v>291</v>
      </c>
      <c r="B353" s="2">
        <v>0</v>
      </c>
      <c r="C353" s="2">
        <v>0</v>
      </c>
      <c r="D353" s="2">
        <v>0</v>
      </c>
      <c r="E353" s="3"/>
      <c r="F353" t="s">
        <v>91</v>
      </c>
      <c r="G353" s="2">
        <v>0</v>
      </c>
      <c r="H353" s="2">
        <v>0</v>
      </c>
      <c r="I353" s="2">
        <v>0</v>
      </c>
      <c r="J353" s="3"/>
      <c r="K353" t="s">
        <v>92</v>
      </c>
      <c r="L353" s="2">
        <v>0</v>
      </c>
      <c r="M353" s="2">
        <v>0</v>
      </c>
      <c r="N353" s="2">
        <v>0</v>
      </c>
      <c r="O353" s="3"/>
      <c r="P353" t="s">
        <v>138</v>
      </c>
      <c r="Q353" s="2">
        <v>0</v>
      </c>
      <c r="R353" s="3"/>
      <c r="S353" t="s">
        <v>189</v>
      </c>
      <c r="T353" s="2">
        <v>0</v>
      </c>
      <c r="U353" s="2">
        <v>0</v>
      </c>
      <c r="V353" s="2">
        <v>0</v>
      </c>
      <c r="W353" s="3"/>
      <c r="X353" t="s">
        <v>55</v>
      </c>
      <c r="Y353" s="2">
        <v>0</v>
      </c>
      <c r="Z353" s="3"/>
      <c r="AA353" t="s">
        <v>194</v>
      </c>
      <c r="AB353" s="2">
        <v>1.3392857142857142E-2</v>
      </c>
    </row>
    <row r="354" spans="1:28" x14ac:dyDescent="0.25">
      <c r="A354" t="s">
        <v>207</v>
      </c>
      <c r="B354" s="2">
        <v>0</v>
      </c>
      <c r="C354" s="2">
        <v>7.1428571428571425E-2</v>
      </c>
      <c r="D354" s="2">
        <v>0</v>
      </c>
      <c r="E354" s="3"/>
      <c r="F354" t="s">
        <v>30</v>
      </c>
      <c r="G354" s="2">
        <v>0</v>
      </c>
      <c r="H354" s="2">
        <v>0</v>
      </c>
      <c r="I354" s="2">
        <v>0</v>
      </c>
      <c r="J354" s="3"/>
      <c r="K354" t="s">
        <v>137</v>
      </c>
      <c r="L354" s="2">
        <v>0</v>
      </c>
      <c r="M354" s="2">
        <v>0</v>
      </c>
      <c r="N354" s="2">
        <v>0</v>
      </c>
      <c r="O354" s="3"/>
      <c r="P354" t="s">
        <v>139</v>
      </c>
      <c r="Q354" s="2">
        <v>0</v>
      </c>
      <c r="R354" s="3"/>
      <c r="S354" t="s">
        <v>91</v>
      </c>
      <c r="T354" s="2">
        <v>0</v>
      </c>
      <c r="U354" s="2">
        <v>0</v>
      </c>
      <c r="V354" s="2">
        <v>0</v>
      </c>
      <c r="W354" s="3"/>
      <c r="X354" t="s">
        <v>214</v>
      </c>
      <c r="Y354" s="2">
        <v>0</v>
      </c>
      <c r="Z354" s="3"/>
      <c r="AA354" t="s">
        <v>195</v>
      </c>
      <c r="AB354" s="2">
        <v>1.3392857142857142E-2</v>
      </c>
    </row>
    <row r="355" spans="1:28" x14ac:dyDescent="0.25">
      <c r="A355" t="s">
        <v>165</v>
      </c>
      <c r="B355" s="2">
        <v>0</v>
      </c>
      <c r="C355" s="2">
        <v>7.1428571428571425E-2</v>
      </c>
      <c r="D355" s="2">
        <v>0</v>
      </c>
      <c r="E355" s="3"/>
      <c r="F355" t="s">
        <v>164</v>
      </c>
      <c r="G355" s="2">
        <v>0</v>
      </c>
      <c r="H355" s="2">
        <v>0</v>
      </c>
      <c r="I355" s="2">
        <v>0</v>
      </c>
      <c r="J355" s="3"/>
      <c r="K355" t="s">
        <v>93</v>
      </c>
      <c r="L355" s="2">
        <v>0</v>
      </c>
      <c r="M355" s="2">
        <v>0</v>
      </c>
      <c r="N355" s="2">
        <v>0</v>
      </c>
      <c r="O355" s="3"/>
      <c r="P355" t="s">
        <v>279</v>
      </c>
      <c r="Q355" s="2">
        <v>0</v>
      </c>
      <c r="R355" s="3"/>
      <c r="S355" t="s">
        <v>30</v>
      </c>
      <c r="T355" s="2">
        <v>0</v>
      </c>
      <c r="U355" s="2">
        <v>0</v>
      </c>
      <c r="V355" s="2">
        <v>0</v>
      </c>
      <c r="W355" s="3"/>
      <c r="X355" t="s">
        <v>91</v>
      </c>
      <c r="Y355" s="2">
        <v>0</v>
      </c>
      <c r="Z355" s="3"/>
      <c r="AA355" t="s">
        <v>196</v>
      </c>
      <c r="AB355" s="2">
        <v>1.3392857142857142E-2</v>
      </c>
    </row>
    <row r="356" spans="1:28" x14ac:dyDescent="0.25">
      <c r="A356" t="s">
        <v>216</v>
      </c>
      <c r="B356" s="2">
        <v>0</v>
      </c>
      <c r="C356" s="2">
        <v>3.5714285714285712E-2</v>
      </c>
      <c r="D356" s="2">
        <v>0</v>
      </c>
      <c r="E356" s="3"/>
      <c r="F356" t="s">
        <v>99</v>
      </c>
      <c r="G356" s="2">
        <v>0</v>
      </c>
      <c r="H356" s="2">
        <v>0</v>
      </c>
      <c r="I356" s="2">
        <v>0</v>
      </c>
      <c r="J356" s="3"/>
      <c r="K356" t="s">
        <v>124</v>
      </c>
      <c r="L356" s="2">
        <v>0</v>
      </c>
      <c r="M356" s="2">
        <v>0</v>
      </c>
      <c r="N356" s="2">
        <v>0</v>
      </c>
      <c r="O356" s="3"/>
      <c r="P356" t="s">
        <v>140</v>
      </c>
      <c r="Q356" s="2">
        <v>0</v>
      </c>
      <c r="R356" s="3"/>
      <c r="S356" t="s">
        <v>164</v>
      </c>
      <c r="T356" s="2">
        <v>0</v>
      </c>
      <c r="U356" s="2">
        <v>0</v>
      </c>
      <c r="V356" s="2">
        <v>0</v>
      </c>
      <c r="W356" s="3"/>
      <c r="X356" t="s">
        <v>100</v>
      </c>
      <c r="Y356" s="2">
        <v>0</v>
      </c>
      <c r="Z356" s="3"/>
      <c r="AA356" t="s">
        <v>197</v>
      </c>
      <c r="AB356" s="2">
        <v>1.3392857142857142E-2</v>
      </c>
    </row>
    <row r="357" spans="1:28" x14ac:dyDescent="0.25">
      <c r="A357" t="s">
        <v>166</v>
      </c>
      <c r="B357" s="2">
        <v>0</v>
      </c>
      <c r="C357" s="2">
        <v>0</v>
      </c>
      <c r="D357" s="2">
        <v>0</v>
      </c>
      <c r="E357" s="3"/>
      <c r="F357" t="s">
        <v>136</v>
      </c>
      <c r="G357" s="2">
        <v>0</v>
      </c>
      <c r="H357" s="2">
        <v>0</v>
      </c>
      <c r="I357" s="2">
        <v>0</v>
      </c>
      <c r="J357" s="3"/>
      <c r="K357" t="s">
        <v>56</v>
      </c>
      <c r="L357" s="2">
        <v>0</v>
      </c>
      <c r="M357" s="2">
        <v>0</v>
      </c>
      <c r="N357" s="2">
        <v>0</v>
      </c>
      <c r="O357" s="3"/>
      <c r="P357" t="s">
        <v>124</v>
      </c>
      <c r="Q357" s="2">
        <v>0</v>
      </c>
      <c r="R357" s="3"/>
      <c r="S357" t="s">
        <v>99</v>
      </c>
      <c r="T357" s="2">
        <v>0</v>
      </c>
      <c r="U357" s="2">
        <v>0</v>
      </c>
      <c r="V357" s="2">
        <v>0</v>
      </c>
      <c r="W357" s="3"/>
      <c r="X357" t="s">
        <v>136</v>
      </c>
      <c r="Y357" s="2">
        <v>0</v>
      </c>
      <c r="Z357" s="3"/>
      <c r="AA357" t="s">
        <v>198</v>
      </c>
      <c r="AB357" s="2">
        <v>1.3392857142857142E-2</v>
      </c>
    </row>
    <row r="358" spans="1:28" x14ac:dyDescent="0.25">
      <c r="A358" t="s">
        <v>299</v>
      </c>
      <c r="B358" s="2">
        <v>0</v>
      </c>
      <c r="C358" s="2">
        <v>0</v>
      </c>
      <c r="D358" s="2">
        <v>0</v>
      </c>
      <c r="E358" s="3"/>
      <c r="F358" t="s">
        <v>278</v>
      </c>
      <c r="G358" s="2">
        <v>0</v>
      </c>
      <c r="H358" s="2">
        <v>0</v>
      </c>
      <c r="I358" s="2">
        <v>0</v>
      </c>
      <c r="J358" s="3"/>
      <c r="K358" t="s">
        <v>141</v>
      </c>
      <c r="L358" s="2">
        <v>0</v>
      </c>
      <c r="M358" s="2">
        <v>0</v>
      </c>
      <c r="N358" s="2">
        <v>0</v>
      </c>
      <c r="O358" s="3"/>
      <c r="P358" t="s">
        <v>56</v>
      </c>
      <c r="Q358" s="2">
        <v>0</v>
      </c>
      <c r="R358" s="3"/>
      <c r="S358" t="s">
        <v>100</v>
      </c>
      <c r="T358" s="2">
        <v>0</v>
      </c>
      <c r="U358" s="2">
        <v>0</v>
      </c>
      <c r="V358" s="2">
        <v>0</v>
      </c>
      <c r="W358" s="3"/>
      <c r="X358" t="s">
        <v>278</v>
      </c>
      <c r="Y358" s="2">
        <v>0</v>
      </c>
      <c r="Z358" s="3"/>
      <c r="AA358" t="s">
        <v>199</v>
      </c>
      <c r="AB358" s="2">
        <v>1.3392857142857142E-2</v>
      </c>
    </row>
    <row r="359" spans="1:28" x14ac:dyDescent="0.25">
      <c r="A359" t="s">
        <v>236</v>
      </c>
      <c r="B359" s="2">
        <v>0</v>
      </c>
      <c r="C359" s="2">
        <v>0</v>
      </c>
      <c r="D359" s="2">
        <v>0</v>
      </c>
      <c r="E359" s="3"/>
      <c r="F359" t="s">
        <v>251</v>
      </c>
      <c r="G359" s="2">
        <v>0</v>
      </c>
      <c r="H359" s="2">
        <v>0</v>
      </c>
      <c r="I359" s="2">
        <v>0</v>
      </c>
      <c r="J359" s="3"/>
      <c r="K359" t="s">
        <v>191</v>
      </c>
      <c r="L359" s="2">
        <v>0</v>
      </c>
      <c r="M359" s="2">
        <v>0</v>
      </c>
      <c r="N359" s="2">
        <v>0</v>
      </c>
      <c r="O359" s="3"/>
      <c r="P359" t="s">
        <v>141</v>
      </c>
      <c r="Q359" s="2">
        <v>0</v>
      </c>
      <c r="R359" s="3"/>
      <c r="S359" t="s">
        <v>136</v>
      </c>
      <c r="T359" s="2">
        <v>0</v>
      </c>
      <c r="U359" s="2">
        <v>0</v>
      </c>
      <c r="V359" s="2">
        <v>0</v>
      </c>
      <c r="W359" s="3"/>
      <c r="X359" t="s">
        <v>251</v>
      </c>
      <c r="Y359" s="2">
        <v>0</v>
      </c>
      <c r="Z359" s="3"/>
      <c r="AA359" t="s">
        <v>105</v>
      </c>
      <c r="AB359" s="2">
        <v>1.3392857142857142E-2</v>
      </c>
    </row>
    <row r="360" spans="1:28" x14ac:dyDescent="0.25">
      <c r="A360" t="s">
        <v>300</v>
      </c>
      <c r="B360" s="2">
        <v>0</v>
      </c>
      <c r="C360" s="2">
        <v>0</v>
      </c>
      <c r="D360" s="2">
        <v>0</v>
      </c>
      <c r="E360" s="3"/>
      <c r="F360" t="s">
        <v>92</v>
      </c>
      <c r="G360" s="2">
        <v>0</v>
      </c>
      <c r="H360" s="2">
        <v>0</v>
      </c>
      <c r="I360" s="2">
        <v>0</v>
      </c>
      <c r="J360" s="3"/>
      <c r="K360" t="s">
        <v>110</v>
      </c>
      <c r="L360" s="2">
        <v>0</v>
      </c>
      <c r="M360" s="2">
        <v>0</v>
      </c>
      <c r="N360" s="2">
        <v>0</v>
      </c>
      <c r="O360" s="3"/>
      <c r="P360" t="s">
        <v>191</v>
      </c>
      <c r="Q360" s="2">
        <v>0</v>
      </c>
      <c r="R360" s="3"/>
      <c r="S360" t="s">
        <v>92</v>
      </c>
      <c r="T360" s="2">
        <v>0</v>
      </c>
      <c r="U360" s="2">
        <v>0</v>
      </c>
      <c r="V360" s="2">
        <v>0</v>
      </c>
      <c r="W360" s="3"/>
      <c r="X360" t="s">
        <v>92</v>
      </c>
      <c r="Y360" s="2">
        <v>0</v>
      </c>
      <c r="Z360" s="3"/>
      <c r="AA360" t="s">
        <v>157</v>
      </c>
      <c r="AB360" s="2">
        <v>8.9285714285714281E-3</v>
      </c>
    </row>
    <row r="361" spans="1:28" x14ac:dyDescent="0.25">
      <c r="A361" t="s">
        <v>217</v>
      </c>
      <c r="B361" s="2">
        <v>0</v>
      </c>
      <c r="C361" s="2">
        <v>0</v>
      </c>
      <c r="D361" s="2">
        <v>0</v>
      </c>
      <c r="E361" s="3"/>
      <c r="F361" t="s">
        <v>262</v>
      </c>
      <c r="G361" s="2">
        <v>0</v>
      </c>
      <c r="H361" s="2">
        <v>0</v>
      </c>
      <c r="I361" s="2">
        <v>0</v>
      </c>
      <c r="J361" s="3"/>
      <c r="K361" t="s">
        <v>280</v>
      </c>
      <c r="L361" s="2">
        <v>0</v>
      </c>
      <c r="M361" s="2">
        <v>0</v>
      </c>
      <c r="N361" s="2">
        <v>0</v>
      </c>
      <c r="O361" s="3"/>
      <c r="P361" t="s">
        <v>192</v>
      </c>
      <c r="Q361" s="2">
        <v>0</v>
      </c>
      <c r="R361" s="3"/>
      <c r="S361" t="s">
        <v>137</v>
      </c>
      <c r="T361" s="2">
        <v>0</v>
      </c>
      <c r="U361" s="2">
        <v>0</v>
      </c>
      <c r="V361" s="2">
        <v>0</v>
      </c>
      <c r="W361" s="3"/>
      <c r="X361" t="s">
        <v>262</v>
      </c>
      <c r="Y361" s="2">
        <v>0</v>
      </c>
      <c r="Z361" s="3"/>
      <c r="AA361" t="s">
        <v>158</v>
      </c>
      <c r="AB361" s="2">
        <v>8.9285714285714281E-3</v>
      </c>
    </row>
    <row r="362" spans="1:28" x14ac:dyDescent="0.25">
      <c r="A362" t="s">
        <v>307</v>
      </c>
      <c r="B362" s="2">
        <v>0</v>
      </c>
      <c r="C362" s="2">
        <v>0</v>
      </c>
      <c r="D362" s="2">
        <v>0</v>
      </c>
      <c r="E362" s="3"/>
      <c r="F362" t="s">
        <v>137</v>
      </c>
      <c r="G362" s="2">
        <v>0</v>
      </c>
      <c r="H362" s="2">
        <v>0</v>
      </c>
      <c r="I362" s="2">
        <v>0</v>
      </c>
      <c r="J362" s="3"/>
      <c r="K362" t="s">
        <v>224</v>
      </c>
      <c r="L362" s="2">
        <v>0</v>
      </c>
      <c r="M362" s="2">
        <v>0</v>
      </c>
      <c r="N362" s="2">
        <v>0</v>
      </c>
      <c r="O362" s="3"/>
      <c r="P362" t="s">
        <v>110</v>
      </c>
      <c r="Q362" s="2">
        <v>0</v>
      </c>
      <c r="R362" s="3"/>
      <c r="S362" t="s">
        <v>101</v>
      </c>
      <c r="T362" s="2">
        <v>0</v>
      </c>
      <c r="U362" s="2">
        <v>0</v>
      </c>
      <c r="V362" s="2">
        <v>0</v>
      </c>
      <c r="W362" s="3"/>
      <c r="X362" t="s">
        <v>293</v>
      </c>
      <c r="Y362" s="2">
        <v>0</v>
      </c>
      <c r="Z362" s="3"/>
      <c r="AA362" t="s">
        <v>159</v>
      </c>
      <c r="AB362" s="2">
        <v>8.9285714285714281E-3</v>
      </c>
    </row>
    <row r="363" spans="1:28" x14ac:dyDescent="0.25">
      <c r="A363" t="s">
        <v>208</v>
      </c>
      <c r="B363" s="2">
        <v>0</v>
      </c>
      <c r="C363" s="2">
        <v>0</v>
      </c>
      <c r="D363" s="2">
        <v>0</v>
      </c>
      <c r="E363" s="3"/>
      <c r="F363" t="s">
        <v>101</v>
      </c>
      <c r="G363" s="2">
        <v>0</v>
      </c>
      <c r="H363" s="2">
        <v>0</v>
      </c>
      <c r="I363" s="2">
        <v>0</v>
      </c>
      <c r="J363" s="3"/>
      <c r="K363" t="s">
        <v>57</v>
      </c>
      <c r="L363" s="2">
        <v>0</v>
      </c>
      <c r="M363" s="2">
        <v>0</v>
      </c>
      <c r="N363" s="2">
        <v>0</v>
      </c>
      <c r="O363" s="3"/>
      <c r="P363" t="s">
        <v>48</v>
      </c>
      <c r="Q363" s="2">
        <v>0</v>
      </c>
      <c r="R363" s="3"/>
      <c r="S363" t="s">
        <v>103</v>
      </c>
      <c r="T363" s="2">
        <v>0</v>
      </c>
      <c r="U363" s="2">
        <v>0</v>
      </c>
      <c r="V363" s="2">
        <v>0</v>
      </c>
      <c r="W363" s="3"/>
      <c r="X363" t="s">
        <v>101</v>
      </c>
      <c r="Y363" s="2">
        <v>0</v>
      </c>
      <c r="Z363" s="3"/>
      <c r="AA363" t="s">
        <v>160</v>
      </c>
      <c r="AB363" s="2">
        <v>8.9285714285714281E-3</v>
      </c>
    </row>
    <row r="364" spans="1:28" x14ac:dyDescent="0.25">
      <c r="A364" t="s">
        <v>194</v>
      </c>
      <c r="B364" s="2">
        <v>0</v>
      </c>
      <c r="C364" s="2">
        <v>0</v>
      </c>
      <c r="D364" s="2">
        <v>0</v>
      </c>
      <c r="E364" s="3"/>
      <c r="F364" t="s">
        <v>103</v>
      </c>
      <c r="G364" s="2">
        <v>0</v>
      </c>
      <c r="H364" s="2">
        <v>0</v>
      </c>
      <c r="I364" s="2">
        <v>0</v>
      </c>
      <c r="J364" s="3"/>
      <c r="K364" t="s">
        <v>193</v>
      </c>
      <c r="L364" s="2">
        <v>0</v>
      </c>
      <c r="M364" s="2">
        <v>0</v>
      </c>
      <c r="N364" s="2">
        <v>0</v>
      </c>
      <c r="O364" s="3"/>
      <c r="P364" t="s">
        <v>224</v>
      </c>
      <c r="Q364" s="2">
        <v>0</v>
      </c>
      <c r="R364" s="3"/>
      <c r="S364" t="s">
        <v>98</v>
      </c>
      <c r="T364" s="2">
        <v>0</v>
      </c>
      <c r="U364" s="2">
        <v>0</v>
      </c>
      <c r="V364" s="2">
        <v>0</v>
      </c>
      <c r="W364" s="3"/>
      <c r="X364" t="s">
        <v>103</v>
      </c>
      <c r="Y364" s="2">
        <v>0</v>
      </c>
      <c r="Z364" s="3"/>
      <c r="AA364" t="s">
        <v>64</v>
      </c>
      <c r="AB364" s="2">
        <v>8.9285714285714281E-3</v>
      </c>
    </row>
    <row r="365" spans="1:28" x14ac:dyDescent="0.25">
      <c r="A365" t="s">
        <v>320</v>
      </c>
      <c r="B365" s="2">
        <v>0</v>
      </c>
      <c r="C365" s="2">
        <v>0</v>
      </c>
      <c r="D365" s="2">
        <v>0</v>
      </c>
      <c r="E365" s="3"/>
      <c r="F365" t="s">
        <v>248</v>
      </c>
      <c r="G365" s="2">
        <v>0</v>
      </c>
      <c r="H365" s="2">
        <v>0</v>
      </c>
      <c r="I365" s="2">
        <v>0</v>
      </c>
      <c r="J365" s="3"/>
      <c r="K365" t="s">
        <v>142</v>
      </c>
      <c r="L365" s="2">
        <v>0</v>
      </c>
      <c r="M365" s="2">
        <v>0</v>
      </c>
      <c r="N365" s="2">
        <v>0</v>
      </c>
      <c r="O365" s="3"/>
      <c r="P365" t="s">
        <v>235</v>
      </c>
      <c r="Q365" s="2">
        <v>0</v>
      </c>
      <c r="R365" s="3"/>
      <c r="S365" t="s">
        <v>190</v>
      </c>
      <c r="T365" s="2">
        <v>0</v>
      </c>
      <c r="U365" s="2">
        <v>0</v>
      </c>
      <c r="V365" s="2">
        <v>0</v>
      </c>
      <c r="W365" s="3"/>
      <c r="X365" t="s">
        <v>206</v>
      </c>
      <c r="Y365" s="2">
        <v>0</v>
      </c>
      <c r="Z365" s="3"/>
      <c r="AA365" t="s">
        <v>161</v>
      </c>
      <c r="AB365" s="2">
        <v>8.9285714285714281E-3</v>
      </c>
    </row>
    <row r="366" spans="1:28" x14ac:dyDescent="0.25">
      <c r="A366" t="s">
        <v>275</v>
      </c>
      <c r="B366" s="2">
        <v>0</v>
      </c>
      <c r="C366" s="2">
        <v>0.14285714285714285</v>
      </c>
      <c r="D366" s="2">
        <v>0.25</v>
      </c>
      <c r="E366" s="3"/>
      <c r="F366" t="s">
        <v>206</v>
      </c>
      <c r="G366" s="2">
        <v>0</v>
      </c>
      <c r="H366" s="2">
        <v>0</v>
      </c>
      <c r="I366" s="2">
        <v>0</v>
      </c>
      <c r="J366" s="3"/>
      <c r="K366" t="s">
        <v>207</v>
      </c>
      <c r="L366" s="2">
        <v>0</v>
      </c>
      <c r="M366" s="2">
        <v>0</v>
      </c>
      <c r="N366" s="2">
        <v>0</v>
      </c>
      <c r="O366" s="3"/>
      <c r="P366" t="s">
        <v>57</v>
      </c>
      <c r="Q366" s="2">
        <v>0</v>
      </c>
      <c r="R366" s="3"/>
      <c r="S366" t="s">
        <v>138</v>
      </c>
      <c r="T366" s="2">
        <v>0</v>
      </c>
      <c r="U366" s="2">
        <v>0</v>
      </c>
      <c r="V366" s="2">
        <v>0</v>
      </c>
      <c r="W366" s="3"/>
      <c r="X366" t="s">
        <v>190</v>
      </c>
      <c r="Y366" s="2">
        <v>0</v>
      </c>
      <c r="Z366" s="3"/>
      <c r="AA366" t="s">
        <v>162</v>
      </c>
      <c r="AB366" s="2">
        <v>8.9285714285714281E-3</v>
      </c>
    </row>
    <row r="367" spans="1:28" x14ac:dyDescent="0.25">
      <c r="A367" t="s">
        <v>284</v>
      </c>
      <c r="B367" s="2">
        <v>0</v>
      </c>
      <c r="C367" s="2">
        <v>0.6428571428571429</v>
      </c>
      <c r="D367" s="2">
        <v>0.5</v>
      </c>
      <c r="E367" s="3"/>
      <c r="F367" t="s">
        <v>190</v>
      </c>
      <c r="G367" s="2">
        <v>0</v>
      </c>
      <c r="H367" s="2">
        <v>0</v>
      </c>
      <c r="I367" s="2">
        <v>0</v>
      </c>
      <c r="J367" s="3"/>
      <c r="K367" t="s">
        <v>165</v>
      </c>
      <c r="L367" s="2">
        <v>0</v>
      </c>
      <c r="M367" s="2">
        <v>0</v>
      </c>
      <c r="N367" s="2">
        <v>0</v>
      </c>
      <c r="O367" s="3"/>
      <c r="P367" t="s">
        <v>193</v>
      </c>
      <c r="Q367" s="2">
        <v>0</v>
      </c>
      <c r="R367" s="3"/>
      <c r="S367" t="s">
        <v>139</v>
      </c>
      <c r="T367" s="2">
        <v>0</v>
      </c>
      <c r="U367" s="2">
        <v>0</v>
      </c>
      <c r="V367" s="2">
        <v>0</v>
      </c>
      <c r="W367" s="3"/>
      <c r="X367" t="s">
        <v>138</v>
      </c>
      <c r="Y367" s="2">
        <v>0</v>
      </c>
      <c r="Z367" s="3"/>
      <c r="AA367" t="s">
        <v>163</v>
      </c>
      <c r="AB367" s="2">
        <v>8.9285714285714281E-3</v>
      </c>
    </row>
    <row r="368" spans="1:28" x14ac:dyDescent="0.25">
      <c r="A368" t="s">
        <v>195</v>
      </c>
      <c r="B368" s="2">
        <v>0</v>
      </c>
      <c r="C368" s="2">
        <v>0</v>
      </c>
      <c r="D368" s="2">
        <v>0</v>
      </c>
      <c r="E368" s="3"/>
      <c r="F368" t="s">
        <v>138</v>
      </c>
      <c r="G368" s="2">
        <v>0</v>
      </c>
      <c r="H368" s="2">
        <v>0</v>
      </c>
      <c r="I368" s="2">
        <v>0</v>
      </c>
      <c r="J368" s="3"/>
      <c r="K368" t="s">
        <v>166</v>
      </c>
      <c r="L368" s="2">
        <v>0</v>
      </c>
      <c r="M368" s="2">
        <v>0</v>
      </c>
      <c r="N368" s="2">
        <v>0</v>
      </c>
      <c r="O368" s="3"/>
      <c r="P368" t="s">
        <v>142</v>
      </c>
      <c r="Q368" s="2">
        <v>0</v>
      </c>
      <c r="R368" s="3"/>
      <c r="S368" t="s">
        <v>140</v>
      </c>
      <c r="T368" s="2">
        <v>0</v>
      </c>
      <c r="U368" s="2">
        <v>0</v>
      </c>
      <c r="V368" s="2">
        <v>0</v>
      </c>
      <c r="W368" s="3"/>
      <c r="X368" t="s">
        <v>282</v>
      </c>
      <c r="Y368" s="2">
        <v>0</v>
      </c>
      <c r="Z368" s="3"/>
      <c r="AA368" t="s">
        <v>164</v>
      </c>
      <c r="AB368" s="2">
        <v>8.9285714285714281E-3</v>
      </c>
    </row>
    <row r="369" spans="1:28" x14ac:dyDescent="0.25">
      <c r="A369" t="s">
        <v>143</v>
      </c>
      <c r="B369" s="2">
        <v>0</v>
      </c>
      <c r="C369" s="2">
        <v>0</v>
      </c>
      <c r="D369" s="2">
        <v>0</v>
      </c>
      <c r="E369" s="3"/>
      <c r="F369" t="s">
        <v>139</v>
      </c>
      <c r="G369" s="2">
        <v>0</v>
      </c>
      <c r="H369" s="2">
        <v>0</v>
      </c>
      <c r="I369" s="2">
        <v>0</v>
      </c>
      <c r="J369" s="3"/>
      <c r="K369" t="s">
        <v>75</v>
      </c>
      <c r="L369" s="2">
        <v>0</v>
      </c>
      <c r="M369" s="2">
        <v>0</v>
      </c>
      <c r="N369" s="2">
        <v>0</v>
      </c>
      <c r="O369" s="3"/>
      <c r="P369" t="s">
        <v>291</v>
      </c>
      <c r="Q369" s="2">
        <v>0</v>
      </c>
      <c r="R369" s="3"/>
      <c r="S369" t="s">
        <v>124</v>
      </c>
      <c r="T369" s="2">
        <v>0</v>
      </c>
      <c r="U369" s="2">
        <v>0</v>
      </c>
      <c r="V369" s="2">
        <v>0</v>
      </c>
      <c r="W369" s="3"/>
      <c r="X369" t="s">
        <v>139</v>
      </c>
      <c r="Y369" s="2">
        <v>0</v>
      </c>
      <c r="Z369" s="3"/>
      <c r="AA369" t="s">
        <v>99</v>
      </c>
      <c r="AB369" s="2">
        <v>8.9285714285714281E-3</v>
      </c>
    </row>
    <row r="370" spans="1:28" x14ac:dyDescent="0.25">
      <c r="A370" t="s">
        <v>167</v>
      </c>
      <c r="B370" s="2">
        <v>0</v>
      </c>
      <c r="C370" s="2">
        <v>0.10714285714285714</v>
      </c>
      <c r="D370" s="2">
        <v>0</v>
      </c>
      <c r="E370" s="3"/>
      <c r="F370" t="s">
        <v>140</v>
      </c>
      <c r="G370" s="2">
        <v>0</v>
      </c>
      <c r="H370" s="2">
        <v>0</v>
      </c>
      <c r="I370" s="2">
        <v>0</v>
      </c>
      <c r="J370" s="3"/>
      <c r="K370" t="s">
        <v>73</v>
      </c>
      <c r="L370" s="2">
        <v>0</v>
      </c>
      <c r="M370" s="2">
        <v>0</v>
      </c>
      <c r="N370" s="2">
        <v>0</v>
      </c>
      <c r="O370" s="3"/>
      <c r="P370" t="s">
        <v>207</v>
      </c>
      <c r="Q370" s="2">
        <v>0</v>
      </c>
      <c r="R370" s="3"/>
      <c r="S370" t="s">
        <v>56</v>
      </c>
      <c r="T370" s="2">
        <v>0</v>
      </c>
      <c r="U370" s="2">
        <v>0</v>
      </c>
      <c r="V370" s="2">
        <v>0</v>
      </c>
      <c r="W370" s="3"/>
      <c r="X370" t="s">
        <v>140</v>
      </c>
      <c r="Y370" s="2">
        <v>0</v>
      </c>
      <c r="Z370" s="3"/>
      <c r="AA370" t="s">
        <v>100</v>
      </c>
      <c r="AB370" s="2">
        <v>8.9285714285714281E-3</v>
      </c>
    </row>
    <row r="371" spans="1:28" x14ac:dyDescent="0.25">
      <c r="A371" t="s">
        <v>241</v>
      </c>
      <c r="B371" s="2">
        <v>0</v>
      </c>
      <c r="C371" s="2">
        <v>3.5714285714285712E-2</v>
      </c>
      <c r="D371" s="2">
        <v>0</v>
      </c>
      <c r="E371" s="3"/>
      <c r="F371" t="s">
        <v>124</v>
      </c>
      <c r="G371" s="2">
        <v>0</v>
      </c>
      <c r="H371" s="2">
        <v>0</v>
      </c>
      <c r="I371" s="2">
        <v>0</v>
      </c>
      <c r="J371" s="3"/>
      <c r="K371" t="s">
        <v>236</v>
      </c>
      <c r="L371" s="2">
        <v>0</v>
      </c>
      <c r="M371" s="2">
        <v>0</v>
      </c>
      <c r="N371" s="2">
        <v>0</v>
      </c>
      <c r="O371" s="3"/>
      <c r="P371" t="s">
        <v>45</v>
      </c>
      <c r="Q371" s="2">
        <v>0</v>
      </c>
      <c r="R371" s="3"/>
      <c r="S371" t="s">
        <v>141</v>
      </c>
      <c r="T371" s="2">
        <v>0</v>
      </c>
      <c r="U371" s="2">
        <v>0</v>
      </c>
      <c r="V371" s="2">
        <v>0</v>
      </c>
      <c r="W371" s="3"/>
      <c r="X371" t="s">
        <v>56</v>
      </c>
      <c r="Y371" s="2">
        <v>0</v>
      </c>
      <c r="Z371" s="3"/>
      <c r="AA371" t="s">
        <v>101</v>
      </c>
      <c r="AB371" s="2">
        <v>8.9285714285714281E-3</v>
      </c>
    </row>
    <row r="372" spans="1:28" x14ac:dyDescent="0.25">
      <c r="A372" t="s">
        <v>303</v>
      </c>
      <c r="B372" s="2">
        <v>0</v>
      </c>
      <c r="C372" s="2">
        <v>3.5714285714285712E-2</v>
      </c>
      <c r="D372" s="2">
        <v>0</v>
      </c>
      <c r="E372" s="3"/>
      <c r="F372" t="s">
        <v>56</v>
      </c>
      <c r="G372" s="2">
        <v>0</v>
      </c>
      <c r="H372" s="2">
        <v>0</v>
      </c>
      <c r="I372" s="2">
        <v>0</v>
      </c>
      <c r="J372" s="3"/>
      <c r="K372" t="s">
        <v>104</v>
      </c>
      <c r="L372" s="2">
        <v>0</v>
      </c>
      <c r="M372" s="2">
        <v>0</v>
      </c>
      <c r="N372" s="2">
        <v>0</v>
      </c>
      <c r="O372" s="3"/>
      <c r="P372" t="s">
        <v>165</v>
      </c>
      <c r="Q372" s="2">
        <v>0</v>
      </c>
      <c r="R372" s="3"/>
      <c r="S372" t="s">
        <v>191</v>
      </c>
      <c r="T372" s="2">
        <v>0</v>
      </c>
      <c r="U372" s="2">
        <v>0</v>
      </c>
      <c r="V372" s="2">
        <v>0</v>
      </c>
      <c r="W372" s="3"/>
      <c r="X372" t="s">
        <v>192</v>
      </c>
      <c r="Y372" s="2">
        <v>0</v>
      </c>
      <c r="Z372" s="3"/>
      <c r="AA372" t="s">
        <v>165</v>
      </c>
      <c r="AB372" s="2">
        <v>8.9285714285714281E-3</v>
      </c>
    </row>
    <row r="373" spans="1:28" x14ac:dyDescent="0.25">
      <c r="A373" t="s">
        <v>315</v>
      </c>
      <c r="B373" s="2">
        <v>0</v>
      </c>
      <c r="C373" s="2">
        <v>0</v>
      </c>
      <c r="D373" s="2">
        <v>0</v>
      </c>
      <c r="E373" s="3"/>
      <c r="F373" t="s">
        <v>141</v>
      </c>
      <c r="G373" s="2">
        <v>0</v>
      </c>
      <c r="H373" s="2">
        <v>0</v>
      </c>
      <c r="I373" s="2">
        <v>0</v>
      </c>
      <c r="J373" s="3"/>
      <c r="K373" t="s">
        <v>74</v>
      </c>
      <c r="L373" s="2">
        <v>0</v>
      </c>
      <c r="M373" s="2">
        <v>0</v>
      </c>
      <c r="N373" s="2">
        <v>0</v>
      </c>
      <c r="O373" s="3"/>
      <c r="P373" t="s">
        <v>216</v>
      </c>
      <c r="Q373" s="2">
        <v>0</v>
      </c>
      <c r="R373" s="3"/>
      <c r="S373" t="s">
        <v>235</v>
      </c>
      <c r="T373" s="2">
        <v>0</v>
      </c>
      <c r="U373" s="2">
        <v>0</v>
      </c>
      <c r="V373" s="2">
        <v>0</v>
      </c>
      <c r="W373" s="3"/>
      <c r="X373" t="s">
        <v>57</v>
      </c>
      <c r="Y373" s="2">
        <v>0</v>
      </c>
      <c r="Z373" s="3"/>
      <c r="AA373" t="s">
        <v>166</v>
      </c>
      <c r="AB373" s="2">
        <v>8.9285714285714281E-3</v>
      </c>
    </row>
    <row r="374" spans="1:28" x14ac:dyDescent="0.25">
      <c r="A374" t="s">
        <v>313</v>
      </c>
      <c r="B374" s="2">
        <v>0</v>
      </c>
      <c r="C374" s="2">
        <v>0.10714285714285714</v>
      </c>
      <c r="D374" s="2">
        <v>0</v>
      </c>
      <c r="E374" s="3"/>
      <c r="F374" t="s">
        <v>191</v>
      </c>
      <c r="G374" s="2">
        <v>0</v>
      </c>
      <c r="H374" s="2">
        <v>0</v>
      </c>
      <c r="I374" s="2">
        <v>0</v>
      </c>
      <c r="J374" s="3"/>
      <c r="K374" t="s">
        <v>109</v>
      </c>
      <c r="L374" s="2">
        <v>0</v>
      </c>
      <c r="M374" s="2">
        <v>0</v>
      </c>
      <c r="N374" s="2">
        <v>0</v>
      </c>
      <c r="O374" s="3"/>
      <c r="P374" t="s">
        <v>166</v>
      </c>
      <c r="Q374" s="2">
        <v>0</v>
      </c>
      <c r="R374" s="3"/>
      <c r="S374" t="s">
        <v>57</v>
      </c>
      <c r="T374" s="2">
        <v>0</v>
      </c>
      <c r="U374" s="2">
        <v>0</v>
      </c>
      <c r="V374" s="2">
        <v>0</v>
      </c>
      <c r="W374" s="3"/>
      <c r="X374" t="s">
        <v>231</v>
      </c>
      <c r="Y374" s="2">
        <v>0</v>
      </c>
      <c r="Z374" s="3"/>
      <c r="AA374" t="s">
        <v>167</v>
      </c>
      <c r="AB374" s="2">
        <v>8.9285714285714281E-3</v>
      </c>
    </row>
    <row r="375" spans="1:28" x14ac:dyDescent="0.25">
      <c r="A375" t="s">
        <v>144</v>
      </c>
      <c r="B375" s="2">
        <v>0</v>
      </c>
      <c r="C375" s="2">
        <v>0</v>
      </c>
      <c r="D375" s="2">
        <v>0</v>
      </c>
      <c r="E375" s="3"/>
      <c r="F375" t="s">
        <v>192</v>
      </c>
      <c r="G375" s="2">
        <v>0</v>
      </c>
      <c r="H375" s="2">
        <v>0</v>
      </c>
      <c r="I375" s="2">
        <v>0</v>
      </c>
      <c r="J375" s="3"/>
      <c r="K375" t="s">
        <v>95</v>
      </c>
      <c r="L375" s="2">
        <v>0</v>
      </c>
      <c r="M375" s="2">
        <v>0</v>
      </c>
      <c r="N375" s="2">
        <v>0</v>
      </c>
      <c r="O375" s="3"/>
      <c r="P375" t="s">
        <v>299</v>
      </c>
      <c r="Q375" s="2">
        <v>0</v>
      </c>
      <c r="R375" s="3"/>
      <c r="S375" t="s">
        <v>193</v>
      </c>
      <c r="T375" s="2">
        <v>0</v>
      </c>
      <c r="U375" s="2">
        <v>0</v>
      </c>
      <c r="V375" s="2">
        <v>0</v>
      </c>
      <c r="W375" s="3"/>
      <c r="X375" t="s">
        <v>286</v>
      </c>
      <c r="Y375" s="2">
        <v>0</v>
      </c>
      <c r="Z375" s="3"/>
      <c r="AA375" t="s">
        <v>168</v>
      </c>
      <c r="AB375" s="2">
        <v>8.9285714285714281E-3</v>
      </c>
    </row>
    <row r="376" spans="1:28" x14ac:dyDescent="0.25">
      <c r="A376" t="s">
        <v>242</v>
      </c>
      <c r="B376" s="2">
        <v>0</v>
      </c>
      <c r="C376" s="2">
        <v>0</v>
      </c>
      <c r="D376" s="2">
        <v>0</v>
      </c>
      <c r="E376" s="3"/>
      <c r="F376" t="s">
        <v>263</v>
      </c>
      <c r="G376" s="2">
        <v>0</v>
      </c>
      <c r="H376" s="2">
        <v>0</v>
      </c>
      <c r="I376" s="2">
        <v>0</v>
      </c>
      <c r="J376" s="3"/>
      <c r="K376" t="s">
        <v>96</v>
      </c>
      <c r="L376" s="2">
        <v>0</v>
      </c>
      <c r="M376" s="2">
        <v>0</v>
      </c>
      <c r="N376" s="2">
        <v>0</v>
      </c>
      <c r="O376" s="3"/>
      <c r="P376" t="s">
        <v>11</v>
      </c>
      <c r="Q376" s="2">
        <v>0</v>
      </c>
      <c r="R376" s="3"/>
      <c r="S376" t="s">
        <v>142</v>
      </c>
      <c r="T376" s="2">
        <v>0</v>
      </c>
      <c r="U376" s="2">
        <v>0</v>
      </c>
      <c r="V376" s="2">
        <v>0</v>
      </c>
      <c r="W376" s="3"/>
      <c r="X376" t="s">
        <v>142</v>
      </c>
      <c r="Y376" s="2">
        <v>0</v>
      </c>
      <c r="Z376" s="3"/>
      <c r="AA376" t="s">
        <v>169</v>
      </c>
      <c r="AB376" s="2">
        <v>8.9285714285714281E-3</v>
      </c>
    </row>
    <row r="377" spans="1:28" x14ac:dyDescent="0.25">
      <c r="A377" t="s">
        <v>302</v>
      </c>
      <c r="B377" s="2">
        <v>0</v>
      </c>
      <c r="C377" s="2">
        <v>0</v>
      </c>
      <c r="D377" s="2">
        <v>0</v>
      </c>
      <c r="E377" s="3"/>
      <c r="F377" t="s">
        <v>57</v>
      </c>
      <c r="G377" s="2">
        <v>0</v>
      </c>
      <c r="H377" s="2">
        <v>0</v>
      </c>
      <c r="I377" s="2">
        <v>0</v>
      </c>
      <c r="J377" s="3"/>
      <c r="K377" t="s">
        <v>194</v>
      </c>
      <c r="L377" s="2">
        <v>0</v>
      </c>
      <c r="M377" s="2">
        <v>0</v>
      </c>
      <c r="N377" s="2">
        <v>0</v>
      </c>
      <c r="O377" s="3"/>
      <c r="P377" t="s">
        <v>73</v>
      </c>
      <c r="Q377" s="2">
        <v>0</v>
      </c>
      <c r="R377" s="3"/>
      <c r="S377" t="s">
        <v>291</v>
      </c>
      <c r="T377" s="2">
        <v>0</v>
      </c>
      <c r="U377" s="2">
        <v>0</v>
      </c>
      <c r="V377" s="2">
        <v>0</v>
      </c>
      <c r="W377" s="3"/>
      <c r="X377" t="s">
        <v>215</v>
      </c>
      <c r="Y377" s="2">
        <v>0</v>
      </c>
      <c r="Z377" s="3"/>
      <c r="AA377" t="s">
        <v>170</v>
      </c>
      <c r="AB377" s="2">
        <v>8.9285714285714281E-3</v>
      </c>
    </row>
    <row r="378" spans="1:28" x14ac:dyDescent="0.25">
      <c r="A378" t="s">
        <v>218</v>
      </c>
      <c r="B378" s="2">
        <v>0</v>
      </c>
      <c r="C378" s="2">
        <v>0</v>
      </c>
      <c r="D378" s="2">
        <v>0</v>
      </c>
      <c r="E378" s="3"/>
      <c r="F378" t="s">
        <v>193</v>
      </c>
      <c r="G378" s="2">
        <v>0</v>
      </c>
      <c r="H378" s="2">
        <v>0</v>
      </c>
      <c r="I378" s="2">
        <v>0</v>
      </c>
      <c r="J378" s="3"/>
      <c r="K378" t="s">
        <v>195</v>
      </c>
      <c r="L378" s="2">
        <v>0</v>
      </c>
      <c r="M378" s="2">
        <v>0</v>
      </c>
      <c r="N378" s="2">
        <v>0</v>
      </c>
      <c r="O378" s="3"/>
      <c r="P378" t="s">
        <v>236</v>
      </c>
      <c r="Q378" s="2">
        <v>0</v>
      </c>
      <c r="R378" s="3"/>
      <c r="S378" t="s">
        <v>207</v>
      </c>
      <c r="T378" s="2">
        <v>0</v>
      </c>
      <c r="U378" s="2">
        <v>0</v>
      </c>
      <c r="V378" s="2">
        <v>0</v>
      </c>
      <c r="W378" s="3"/>
      <c r="X378" t="s">
        <v>291</v>
      </c>
      <c r="Y378" s="2">
        <v>0</v>
      </c>
      <c r="Z378" s="3"/>
      <c r="AA378" t="s">
        <v>171</v>
      </c>
      <c r="AB378" s="2">
        <v>8.9285714285714281E-3</v>
      </c>
    </row>
    <row r="379" spans="1:28" x14ac:dyDescent="0.25">
      <c r="A379" t="s">
        <v>333</v>
      </c>
      <c r="B379" s="2">
        <v>0</v>
      </c>
      <c r="C379" s="2">
        <v>0</v>
      </c>
      <c r="D379" s="2">
        <v>0</v>
      </c>
      <c r="E379" s="3"/>
      <c r="F379" t="s">
        <v>291</v>
      </c>
      <c r="G379" s="2">
        <v>0</v>
      </c>
      <c r="H379" s="2">
        <v>0</v>
      </c>
      <c r="I379" s="2">
        <v>0</v>
      </c>
      <c r="J379" s="3"/>
      <c r="K379" t="s">
        <v>143</v>
      </c>
      <c r="L379" s="2">
        <v>0</v>
      </c>
      <c r="M379" s="2">
        <v>0</v>
      </c>
      <c r="N379" s="2">
        <v>0</v>
      </c>
      <c r="O379" s="3"/>
      <c r="P379" t="s">
        <v>104</v>
      </c>
      <c r="Q379" s="2">
        <v>0</v>
      </c>
      <c r="R379" s="3"/>
      <c r="S379" t="s">
        <v>45</v>
      </c>
      <c r="T379" s="2">
        <v>0</v>
      </c>
      <c r="U379" s="2">
        <v>0</v>
      </c>
      <c r="V379" s="2">
        <v>0</v>
      </c>
      <c r="W379" s="3"/>
      <c r="X379" t="s">
        <v>207</v>
      </c>
      <c r="Y379" s="2">
        <v>0</v>
      </c>
      <c r="Z379" s="3"/>
      <c r="AA379" t="s">
        <v>172</v>
      </c>
      <c r="AB379" s="2">
        <v>8.9285714285714281E-3</v>
      </c>
    </row>
    <row r="380" spans="1:28" x14ac:dyDescent="0.25">
      <c r="A380" t="s">
        <v>168</v>
      </c>
      <c r="B380" s="2">
        <v>0</v>
      </c>
      <c r="C380" s="2">
        <v>0</v>
      </c>
      <c r="D380" s="2">
        <v>0</v>
      </c>
      <c r="E380" s="3"/>
      <c r="F380" t="s">
        <v>45</v>
      </c>
      <c r="G380" s="2">
        <v>0</v>
      </c>
      <c r="H380" s="2">
        <v>0</v>
      </c>
      <c r="I380" s="2">
        <v>0</v>
      </c>
      <c r="J380" s="3"/>
      <c r="K380" t="s">
        <v>167</v>
      </c>
      <c r="L380" s="2">
        <v>0</v>
      </c>
      <c r="M380" s="2">
        <v>0</v>
      </c>
      <c r="N380" s="2">
        <v>0</v>
      </c>
      <c r="O380" s="3"/>
      <c r="P380" t="s">
        <v>94</v>
      </c>
      <c r="Q380" s="2">
        <v>0</v>
      </c>
      <c r="R380" s="3"/>
      <c r="S380" t="s">
        <v>165</v>
      </c>
      <c r="T380" s="2">
        <v>0</v>
      </c>
      <c r="U380" s="2">
        <v>0</v>
      </c>
      <c r="V380" s="2">
        <v>0</v>
      </c>
      <c r="W380" s="3"/>
      <c r="X380" t="s">
        <v>73</v>
      </c>
      <c r="Y380" s="2">
        <v>0</v>
      </c>
      <c r="Z380" s="3"/>
      <c r="AA380" t="s">
        <v>173</v>
      </c>
      <c r="AB380" s="2">
        <v>8.9285714285714281E-3</v>
      </c>
    </row>
    <row r="381" spans="1:28" x14ac:dyDescent="0.25">
      <c r="A381" t="s">
        <v>255</v>
      </c>
      <c r="B381" s="2">
        <v>0</v>
      </c>
      <c r="C381" s="2">
        <v>3.5714285714285712E-2</v>
      </c>
      <c r="D381" s="2">
        <v>0</v>
      </c>
      <c r="E381" s="3"/>
      <c r="F381" t="s">
        <v>166</v>
      </c>
      <c r="G381" s="2">
        <v>0</v>
      </c>
      <c r="H381" s="2">
        <v>0</v>
      </c>
      <c r="I381" s="2">
        <v>0</v>
      </c>
      <c r="J381" s="3"/>
      <c r="K381" t="s">
        <v>117</v>
      </c>
      <c r="L381" s="2">
        <v>0</v>
      </c>
      <c r="M381" s="2">
        <v>0</v>
      </c>
      <c r="N381" s="2">
        <v>0</v>
      </c>
      <c r="O381" s="3"/>
      <c r="P381" t="s">
        <v>109</v>
      </c>
      <c r="Q381" s="2">
        <v>0</v>
      </c>
      <c r="R381" s="3"/>
      <c r="S381" t="s">
        <v>283</v>
      </c>
      <c r="T381" s="2">
        <v>0</v>
      </c>
      <c r="U381" s="2">
        <v>0</v>
      </c>
      <c r="V381" s="2">
        <v>0</v>
      </c>
      <c r="W381" s="3"/>
      <c r="X381" t="s">
        <v>236</v>
      </c>
      <c r="Y381" s="2">
        <v>0</v>
      </c>
      <c r="Z381" s="3"/>
      <c r="AA381" t="s">
        <v>174</v>
      </c>
      <c r="AB381" s="2">
        <v>8.9285714285714281E-3</v>
      </c>
    </row>
    <row r="382" spans="1:28" x14ac:dyDescent="0.25">
      <c r="A382" t="s">
        <v>169</v>
      </c>
      <c r="B382" s="2">
        <v>0</v>
      </c>
      <c r="C382" s="2">
        <v>0</v>
      </c>
      <c r="D382" s="2">
        <v>0</v>
      </c>
      <c r="E382" s="3"/>
      <c r="F382" t="s">
        <v>11</v>
      </c>
      <c r="G382" s="2">
        <v>0</v>
      </c>
      <c r="H382" s="2">
        <v>0</v>
      </c>
      <c r="I382" s="2">
        <v>0</v>
      </c>
      <c r="J382" s="3"/>
      <c r="K382" t="s">
        <v>16</v>
      </c>
      <c r="L382" s="2">
        <v>0</v>
      </c>
      <c r="M382" s="2">
        <v>0</v>
      </c>
      <c r="N382" s="2">
        <v>0</v>
      </c>
      <c r="O382" s="3"/>
      <c r="P382" t="s">
        <v>95</v>
      </c>
      <c r="Q382" s="2">
        <v>0</v>
      </c>
      <c r="R382" s="3"/>
      <c r="S382" t="s">
        <v>11</v>
      </c>
      <c r="T382" s="2">
        <v>0</v>
      </c>
      <c r="U382" s="2">
        <v>0</v>
      </c>
      <c r="V382" s="2">
        <v>0</v>
      </c>
      <c r="W382" s="3"/>
      <c r="X382" t="s">
        <v>95</v>
      </c>
      <c r="Y382" s="2">
        <v>0</v>
      </c>
      <c r="Z382" s="3"/>
      <c r="AA382" t="s">
        <v>102</v>
      </c>
      <c r="AB382" s="2">
        <v>8.9285714285714281E-3</v>
      </c>
    </row>
    <row r="383" spans="1:28" x14ac:dyDescent="0.25">
      <c r="A383" t="s">
        <v>170</v>
      </c>
      <c r="B383" s="2">
        <v>0</v>
      </c>
      <c r="C383" s="2">
        <v>3.5714285714285712E-2</v>
      </c>
      <c r="D383" s="2">
        <v>0</v>
      </c>
      <c r="E383" s="3"/>
      <c r="F383" t="s">
        <v>300</v>
      </c>
      <c r="G383" s="2">
        <v>0</v>
      </c>
      <c r="H383" s="2">
        <v>0</v>
      </c>
      <c r="I383" s="2">
        <v>0</v>
      </c>
      <c r="J383" s="3"/>
      <c r="K383" t="s">
        <v>144</v>
      </c>
      <c r="L383" s="2">
        <v>0</v>
      </c>
      <c r="M383" s="2">
        <v>0</v>
      </c>
      <c r="N383" s="2">
        <v>0</v>
      </c>
      <c r="O383" s="3"/>
      <c r="P383" t="s">
        <v>23</v>
      </c>
      <c r="Q383" s="2">
        <v>0</v>
      </c>
      <c r="R383" s="3"/>
      <c r="S383" t="s">
        <v>75</v>
      </c>
      <c r="T383" s="2">
        <v>0</v>
      </c>
      <c r="U383" s="2">
        <v>0</v>
      </c>
      <c r="V383" s="2">
        <v>0</v>
      </c>
      <c r="W383" s="3"/>
      <c r="X383" t="s">
        <v>217</v>
      </c>
      <c r="Y383" s="2">
        <v>0</v>
      </c>
      <c r="Z383" s="3"/>
      <c r="AA383" t="s">
        <v>175</v>
      </c>
      <c r="AB383" s="2">
        <v>8.9285714285714281E-3</v>
      </c>
    </row>
    <row r="384" spans="1:28" x14ac:dyDescent="0.25">
      <c r="A384" t="s">
        <v>196</v>
      </c>
      <c r="B384" s="2">
        <v>0</v>
      </c>
      <c r="C384" s="2">
        <v>0</v>
      </c>
      <c r="D384" s="2">
        <v>0</v>
      </c>
      <c r="E384" s="3"/>
      <c r="F384" t="s">
        <v>104</v>
      </c>
      <c r="G384" s="2">
        <v>0</v>
      </c>
      <c r="H384" s="2">
        <v>0</v>
      </c>
      <c r="I384" s="2">
        <v>0</v>
      </c>
      <c r="J384" s="3"/>
      <c r="K384" t="s">
        <v>250</v>
      </c>
      <c r="L384" s="2">
        <v>0</v>
      </c>
      <c r="M384" s="2">
        <v>0</v>
      </c>
      <c r="N384" s="2">
        <v>0</v>
      </c>
      <c r="O384" s="3"/>
      <c r="P384" t="s">
        <v>208</v>
      </c>
      <c r="Q384" s="2">
        <v>0</v>
      </c>
      <c r="R384" s="3"/>
      <c r="S384" t="s">
        <v>73</v>
      </c>
      <c r="T384" s="2">
        <v>0</v>
      </c>
      <c r="U384" s="2">
        <v>0</v>
      </c>
      <c r="V384" s="2">
        <v>0</v>
      </c>
      <c r="W384" s="3"/>
      <c r="X384" t="s">
        <v>208</v>
      </c>
      <c r="Y384" s="2">
        <v>0</v>
      </c>
      <c r="Z384" s="3"/>
      <c r="AA384" t="s">
        <v>176</v>
      </c>
      <c r="AB384" s="2">
        <v>8.9285714285714281E-3</v>
      </c>
    </row>
    <row r="385" spans="1:28" x14ac:dyDescent="0.25">
      <c r="A385" t="s">
        <v>264</v>
      </c>
      <c r="B385" s="2">
        <v>0</v>
      </c>
      <c r="C385" s="2">
        <v>3.5714285714285712E-2</v>
      </c>
      <c r="D385" s="2">
        <v>0</v>
      </c>
      <c r="E385" s="3"/>
      <c r="F385" t="s">
        <v>94</v>
      </c>
      <c r="G385" s="2">
        <v>0</v>
      </c>
      <c r="H385" s="2">
        <v>0</v>
      </c>
      <c r="I385" s="2">
        <v>0</v>
      </c>
      <c r="J385" s="3"/>
      <c r="K385" t="s">
        <v>170</v>
      </c>
      <c r="L385" s="2">
        <v>0</v>
      </c>
      <c r="M385" s="2">
        <v>0</v>
      </c>
      <c r="N385" s="2">
        <v>0</v>
      </c>
      <c r="O385" s="3"/>
      <c r="P385" t="s">
        <v>194</v>
      </c>
      <c r="Q385" s="2">
        <v>0</v>
      </c>
      <c r="R385" s="3"/>
      <c r="S385" t="s">
        <v>104</v>
      </c>
      <c r="T385" s="2">
        <v>0</v>
      </c>
      <c r="U385" s="2">
        <v>0</v>
      </c>
      <c r="V385" s="2">
        <v>0</v>
      </c>
      <c r="W385" s="3"/>
      <c r="X385" t="s">
        <v>275</v>
      </c>
      <c r="Y385" s="2">
        <v>0</v>
      </c>
      <c r="Z385" s="3"/>
      <c r="AA385" t="s">
        <v>177</v>
      </c>
      <c r="AB385" s="2">
        <v>8.9285714285714281E-3</v>
      </c>
    </row>
    <row r="386" spans="1:28" x14ac:dyDescent="0.25">
      <c r="A386" t="s">
        <v>209</v>
      </c>
      <c r="B386" s="2">
        <v>0</v>
      </c>
      <c r="C386" s="2">
        <v>0</v>
      </c>
      <c r="D386" s="2">
        <v>0</v>
      </c>
      <c r="E386" s="3"/>
      <c r="F386" t="s">
        <v>95</v>
      </c>
      <c r="G386" s="2">
        <v>0</v>
      </c>
      <c r="H386" s="2">
        <v>0</v>
      </c>
      <c r="I386" s="2">
        <v>0</v>
      </c>
      <c r="J386" s="3"/>
      <c r="K386" t="s">
        <v>196</v>
      </c>
      <c r="L386" s="2">
        <v>0</v>
      </c>
      <c r="M386" s="2">
        <v>0</v>
      </c>
      <c r="N386" s="2">
        <v>0</v>
      </c>
      <c r="O386" s="3"/>
      <c r="P386" t="s">
        <v>181</v>
      </c>
      <c r="Q386" s="2">
        <v>0</v>
      </c>
      <c r="R386" s="3"/>
      <c r="S386" t="s">
        <v>94</v>
      </c>
      <c r="T386" s="2">
        <v>0</v>
      </c>
      <c r="U386" s="2">
        <v>0</v>
      </c>
      <c r="V386" s="2">
        <v>0</v>
      </c>
      <c r="W386" s="3"/>
      <c r="X386" t="s">
        <v>195</v>
      </c>
      <c r="Y386" s="2">
        <v>0</v>
      </c>
      <c r="Z386" s="3"/>
      <c r="AA386" t="s">
        <v>178</v>
      </c>
      <c r="AB386" s="2">
        <v>8.9285714285714281E-3</v>
      </c>
    </row>
    <row r="387" spans="1:28" x14ac:dyDescent="0.25">
      <c r="A387" t="s">
        <v>197</v>
      </c>
      <c r="B387" s="2">
        <v>0</v>
      </c>
      <c r="C387" s="2">
        <v>7.1428571428571425E-2</v>
      </c>
      <c r="D387" s="2">
        <v>0</v>
      </c>
      <c r="E387" s="3"/>
      <c r="F387" t="s">
        <v>217</v>
      </c>
      <c r="G387" s="2">
        <v>0</v>
      </c>
      <c r="H387" s="2">
        <v>0</v>
      </c>
      <c r="I387" s="2">
        <v>0</v>
      </c>
      <c r="J387" s="3"/>
      <c r="K387" t="s">
        <v>209</v>
      </c>
      <c r="L387" s="2">
        <v>0</v>
      </c>
      <c r="M387" s="2">
        <v>0</v>
      </c>
      <c r="N387" s="2">
        <v>0</v>
      </c>
      <c r="O387" s="3"/>
      <c r="P387" t="s">
        <v>143</v>
      </c>
      <c r="Q387" s="2">
        <v>0</v>
      </c>
      <c r="R387" s="3"/>
      <c r="S387" t="s">
        <v>33</v>
      </c>
      <c r="T387" s="2">
        <v>0</v>
      </c>
      <c r="U387" s="2">
        <v>0</v>
      </c>
      <c r="V387" s="2">
        <v>0</v>
      </c>
      <c r="W387" s="3"/>
      <c r="X387" t="s">
        <v>181</v>
      </c>
      <c r="Y387" s="2">
        <v>0</v>
      </c>
      <c r="Z387" s="3"/>
      <c r="AA387" t="s">
        <v>179</v>
      </c>
      <c r="AB387" s="2">
        <v>8.9285714285714281E-3</v>
      </c>
    </row>
    <row r="388" spans="1:28" x14ac:dyDescent="0.25">
      <c r="A388" t="s">
        <v>310</v>
      </c>
      <c r="B388" s="2">
        <v>0</v>
      </c>
      <c r="C388" s="2">
        <v>0</v>
      </c>
      <c r="D388" s="2">
        <v>0</v>
      </c>
      <c r="E388" s="3"/>
      <c r="F388" t="s">
        <v>208</v>
      </c>
      <c r="G388" s="2">
        <v>0</v>
      </c>
      <c r="H388" s="2">
        <v>0</v>
      </c>
      <c r="I388" s="2">
        <v>0</v>
      </c>
      <c r="J388" s="3"/>
      <c r="K388" t="s">
        <v>197</v>
      </c>
      <c r="L388" s="2">
        <v>0</v>
      </c>
      <c r="M388" s="2">
        <v>0</v>
      </c>
      <c r="N388" s="2">
        <v>0</v>
      </c>
      <c r="O388" s="3"/>
      <c r="P388" t="s">
        <v>167</v>
      </c>
      <c r="Q388" s="2">
        <v>0</v>
      </c>
      <c r="R388" s="3"/>
      <c r="S388" t="s">
        <v>74</v>
      </c>
      <c r="T388" s="2">
        <v>0</v>
      </c>
      <c r="U388" s="2">
        <v>0</v>
      </c>
      <c r="V388" s="2">
        <v>0</v>
      </c>
      <c r="W388" s="3"/>
      <c r="X388" t="s">
        <v>143</v>
      </c>
      <c r="Y388" s="2">
        <v>0</v>
      </c>
      <c r="Z388" s="3"/>
      <c r="AA388" t="s">
        <v>126</v>
      </c>
      <c r="AB388" s="2">
        <v>4.464285714285714E-3</v>
      </c>
    </row>
    <row r="389" spans="1:28" x14ac:dyDescent="0.25">
      <c r="A389" t="s">
        <v>198</v>
      </c>
      <c r="B389" s="2">
        <v>0</v>
      </c>
      <c r="C389" s="2">
        <v>0</v>
      </c>
      <c r="D389" s="2">
        <v>0</v>
      </c>
      <c r="E389" s="3"/>
      <c r="F389" t="s">
        <v>194</v>
      </c>
      <c r="G389" s="2">
        <v>0</v>
      </c>
      <c r="H389" s="2">
        <v>0</v>
      </c>
      <c r="I389" s="2">
        <v>0</v>
      </c>
      <c r="J389" s="3"/>
      <c r="K389" t="s">
        <v>29</v>
      </c>
      <c r="L389" s="2">
        <v>0</v>
      </c>
      <c r="M389" s="2">
        <v>0</v>
      </c>
      <c r="N389" s="2">
        <v>0</v>
      </c>
      <c r="O389" s="3"/>
      <c r="P389" t="s">
        <v>249</v>
      </c>
      <c r="Q389" s="2">
        <v>0</v>
      </c>
      <c r="R389" s="3"/>
      <c r="S389" t="s">
        <v>109</v>
      </c>
      <c r="T389" s="2">
        <v>0</v>
      </c>
      <c r="U389" s="2">
        <v>0</v>
      </c>
      <c r="V389" s="2">
        <v>0</v>
      </c>
      <c r="W389" s="3"/>
      <c r="X389" t="s">
        <v>167</v>
      </c>
      <c r="Y389" s="2">
        <v>0</v>
      </c>
      <c r="Z389" s="3"/>
      <c r="AA389" t="s">
        <v>82</v>
      </c>
      <c r="AB389" s="2">
        <v>4.464285714285714E-3</v>
      </c>
    </row>
    <row r="390" spans="1:28" x14ac:dyDescent="0.25">
      <c r="A390" t="s">
        <v>265</v>
      </c>
      <c r="B390" s="2">
        <v>0</v>
      </c>
      <c r="C390" s="2">
        <v>3.5714285714285712E-2</v>
      </c>
      <c r="D390" s="2">
        <v>0</v>
      </c>
      <c r="E390" s="3"/>
      <c r="F390" t="s">
        <v>258</v>
      </c>
      <c r="G390" s="2">
        <v>0</v>
      </c>
      <c r="H390" s="2">
        <v>0</v>
      </c>
      <c r="I390" s="2">
        <v>0</v>
      </c>
      <c r="J390" s="3"/>
      <c r="K390" t="s">
        <v>198</v>
      </c>
      <c r="L390" s="2">
        <v>0</v>
      </c>
      <c r="M390" s="2">
        <v>0</v>
      </c>
      <c r="N390" s="2">
        <v>0</v>
      </c>
      <c r="O390" s="3"/>
      <c r="P390" t="s">
        <v>241</v>
      </c>
      <c r="Q390" s="2">
        <v>0</v>
      </c>
      <c r="R390" s="3"/>
      <c r="S390" t="s">
        <v>95</v>
      </c>
      <c r="T390" s="2">
        <v>0</v>
      </c>
      <c r="U390" s="2">
        <v>0</v>
      </c>
      <c r="V390" s="2">
        <v>0</v>
      </c>
      <c r="W390" s="3"/>
      <c r="X390" t="s">
        <v>241</v>
      </c>
      <c r="Y390" s="2">
        <v>0</v>
      </c>
      <c r="Z390" s="3"/>
      <c r="AA390" t="s">
        <v>83</v>
      </c>
      <c r="AB390" s="2">
        <v>4.464285714285714E-3</v>
      </c>
    </row>
    <row r="391" spans="1:28" x14ac:dyDescent="0.25">
      <c r="A391" t="s">
        <v>237</v>
      </c>
      <c r="B391" s="2">
        <v>0</v>
      </c>
      <c r="C391" s="2">
        <v>0</v>
      </c>
      <c r="D391" s="2">
        <v>0</v>
      </c>
      <c r="E391" s="3"/>
      <c r="F391" t="s">
        <v>315</v>
      </c>
      <c r="G391" s="2">
        <v>0</v>
      </c>
      <c r="H391" s="2">
        <v>0</v>
      </c>
      <c r="I391" s="2">
        <v>0</v>
      </c>
      <c r="J391" s="3"/>
      <c r="K391" t="s">
        <v>43</v>
      </c>
      <c r="L391" s="2">
        <v>0</v>
      </c>
      <c r="M391" s="2">
        <v>0</v>
      </c>
      <c r="N391" s="2">
        <v>0</v>
      </c>
      <c r="O391" s="3"/>
      <c r="P391" t="s">
        <v>117</v>
      </c>
      <c r="Q391" s="2">
        <v>0</v>
      </c>
      <c r="R391" s="3"/>
      <c r="S391" t="s">
        <v>96</v>
      </c>
      <c r="T391" s="2">
        <v>0</v>
      </c>
      <c r="U391" s="2">
        <v>0</v>
      </c>
      <c r="V391" s="2">
        <v>0</v>
      </c>
      <c r="W391" s="3"/>
      <c r="X391" t="s">
        <v>258</v>
      </c>
      <c r="Y391" s="2">
        <v>0</v>
      </c>
      <c r="Z391" s="3"/>
      <c r="AA391" t="s">
        <v>84</v>
      </c>
      <c r="AB391" s="2">
        <v>4.464285714285714E-3</v>
      </c>
    </row>
    <row r="392" spans="1:28" x14ac:dyDescent="0.25">
      <c r="A392" t="s">
        <v>238</v>
      </c>
      <c r="B392" s="2">
        <v>0</v>
      </c>
      <c r="C392" s="2">
        <v>0</v>
      </c>
      <c r="D392" s="2">
        <v>0</v>
      </c>
      <c r="E392" s="3"/>
      <c r="F392" t="s">
        <v>144</v>
      </c>
      <c r="G392" s="2">
        <v>0</v>
      </c>
      <c r="H392" s="2">
        <v>0</v>
      </c>
      <c r="I392" s="2">
        <v>0</v>
      </c>
      <c r="J392" s="3"/>
      <c r="K392" t="s">
        <v>237</v>
      </c>
      <c r="L392" s="2">
        <v>0</v>
      </c>
      <c r="M392" s="2">
        <v>0</v>
      </c>
      <c r="N392" s="2">
        <v>0</v>
      </c>
      <c r="O392" s="3"/>
      <c r="P392" t="s">
        <v>16</v>
      </c>
      <c r="Q392" s="2">
        <v>0</v>
      </c>
      <c r="R392" s="3"/>
      <c r="S392" t="s">
        <v>208</v>
      </c>
      <c r="T392" s="2">
        <v>0</v>
      </c>
      <c r="U392" s="2">
        <v>0</v>
      </c>
      <c r="V392" s="2">
        <v>0</v>
      </c>
      <c r="W392" s="3"/>
      <c r="X392" t="s">
        <v>313</v>
      </c>
      <c r="Y392" s="2">
        <v>0</v>
      </c>
      <c r="Z392" s="3"/>
      <c r="AA392" t="s">
        <v>127</v>
      </c>
      <c r="AB392" s="2">
        <v>4.464285714285714E-3</v>
      </c>
    </row>
    <row r="393" spans="1:28" x14ac:dyDescent="0.25">
      <c r="A393" t="s">
        <v>259</v>
      </c>
      <c r="B393" s="2">
        <v>0</v>
      </c>
      <c r="C393" s="2">
        <v>0.5</v>
      </c>
      <c r="D393" s="2">
        <v>0.75</v>
      </c>
      <c r="E393" s="3"/>
      <c r="F393" t="s">
        <v>168</v>
      </c>
      <c r="G393" s="2">
        <v>0</v>
      </c>
      <c r="H393" s="2">
        <v>0</v>
      </c>
      <c r="I393" s="2">
        <v>0</v>
      </c>
      <c r="J393" s="3"/>
      <c r="K393" t="s">
        <v>78</v>
      </c>
      <c r="L393" s="2">
        <v>0</v>
      </c>
      <c r="M393" s="2">
        <v>0</v>
      </c>
      <c r="N393" s="2">
        <v>0</v>
      </c>
      <c r="O393" s="3"/>
      <c r="P393" t="s">
        <v>144</v>
      </c>
      <c r="Q393" s="2">
        <v>0</v>
      </c>
      <c r="R393" s="3"/>
      <c r="S393" t="s">
        <v>194</v>
      </c>
      <c r="T393" s="2">
        <v>0</v>
      </c>
      <c r="U393" s="2">
        <v>0</v>
      </c>
      <c r="V393" s="2">
        <v>0</v>
      </c>
      <c r="W393" s="3"/>
      <c r="X393" t="s">
        <v>218</v>
      </c>
      <c r="Y393" s="2">
        <v>0</v>
      </c>
      <c r="Z393" s="3"/>
      <c r="AA393" t="s">
        <v>128</v>
      </c>
      <c r="AB393" s="2">
        <v>4.464285714285714E-3</v>
      </c>
    </row>
    <row r="394" spans="1:28" x14ac:dyDescent="0.25">
      <c r="A394" t="s">
        <v>145</v>
      </c>
      <c r="B394" s="2">
        <v>0</v>
      </c>
      <c r="C394" s="2">
        <v>0</v>
      </c>
      <c r="D394" s="2">
        <v>0</v>
      </c>
      <c r="E394" s="3"/>
      <c r="F394" t="s">
        <v>255</v>
      </c>
      <c r="G394" s="2">
        <v>0</v>
      </c>
      <c r="H394" s="2">
        <v>0</v>
      </c>
      <c r="I394" s="2">
        <v>0</v>
      </c>
      <c r="J394" s="3"/>
      <c r="K394" t="s">
        <v>200</v>
      </c>
      <c r="L394" s="2">
        <v>0</v>
      </c>
      <c r="M394" s="2">
        <v>0</v>
      </c>
      <c r="N394" s="2">
        <v>0</v>
      </c>
      <c r="O394" s="3"/>
      <c r="P394" t="s">
        <v>218</v>
      </c>
      <c r="Q394" s="2">
        <v>0</v>
      </c>
      <c r="R394" s="3"/>
      <c r="S394" t="s">
        <v>181</v>
      </c>
      <c r="T394" s="2">
        <v>0</v>
      </c>
      <c r="U394" s="2">
        <v>0</v>
      </c>
      <c r="V394" s="2">
        <v>0</v>
      </c>
      <c r="W394" s="3"/>
      <c r="X394" t="s">
        <v>168</v>
      </c>
      <c r="Y394" s="2">
        <v>0</v>
      </c>
      <c r="Z394" s="3"/>
      <c r="AA394" t="s">
        <v>85</v>
      </c>
      <c r="AB394" s="2">
        <v>4.464285714285714E-3</v>
      </c>
    </row>
    <row r="395" spans="1:28" x14ac:dyDescent="0.25">
      <c r="A395" t="s">
        <v>266</v>
      </c>
      <c r="B395" s="2">
        <v>0</v>
      </c>
      <c r="C395" s="2">
        <v>0.10714285714285714</v>
      </c>
      <c r="D395" s="2">
        <v>0</v>
      </c>
      <c r="E395" s="3"/>
      <c r="F395" t="s">
        <v>169</v>
      </c>
      <c r="G395" s="2">
        <v>0</v>
      </c>
      <c r="H395" s="2">
        <v>0</v>
      </c>
      <c r="I395" s="2">
        <v>0</v>
      </c>
      <c r="J395" s="3"/>
      <c r="K395" t="s">
        <v>146</v>
      </c>
      <c r="L395" s="2">
        <v>0</v>
      </c>
      <c r="M395" s="2">
        <v>0</v>
      </c>
      <c r="N395" s="2">
        <v>0</v>
      </c>
      <c r="O395" s="3"/>
      <c r="P395" t="s">
        <v>168</v>
      </c>
      <c r="Q395" s="2">
        <v>0</v>
      </c>
      <c r="R395" s="3"/>
      <c r="S395" t="s">
        <v>143</v>
      </c>
      <c r="T395" s="2">
        <v>0</v>
      </c>
      <c r="U395" s="2">
        <v>0</v>
      </c>
      <c r="V395" s="2">
        <v>0</v>
      </c>
      <c r="W395" s="3"/>
      <c r="X395" t="s">
        <v>169</v>
      </c>
      <c r="Y395" s="2">
        <v>0</v>
      </c>
      <c r="Z395" s="3"/>
      <c r="AA395" t="s">
        <v>129</v>
      </c>
      <c r="AB395" s="2">
        <v>4.464285714285714E-3</v>
      </c>
    </row>
    <row r="396" spans="1:28" x14ac:dyDescent="0.25">
      <c r="A396" t="s">
        <v>146</v>
      </c>
      <c r="B396" s="2">
        <v>0</v>
      </c>
      <c r="C396" s="2">
        <v>3.5714285714285712E-2</v>
      </c>
      <c r="D396" s="2">
        <v>0</v>
      </c>
      <c r="E396" s="3"/>
      <c r="F396" t="s">
        <v>170</v>
      </c>
      <c r="G396" s="2">
        <v>0</v>
      </c>
      <c r="H396" s="2">
        <v>0</v>
      </c>
      <c r="I396" s="2">
        <v>0</v>
      </c>
      <c r="J396" s="3"/>
      <c r="K396" t="s">
        <v>47</v>
      </c>
      <c r="L396" s="2">
        <v>0</v>
      </c>
      <c r="M396" s="2">
        <v>0</v>
      </c>
      <c r="N396" s="2">
        <v>0</v>
      </c>
      <c r="O396" s="3"/>
      <c r="P396" t="s">
        <v>169</v>
      </c>
      <c r="Q396" s="2">
        <v>0</v>
      </c>
      <c r="R396" s="3"/>
      <c r="S396" t="s">
        <v>167</v>
      </c>
      <c r="T396" s="2">
        <v>0</v>
      </c>
      <c r="U396" s="2">
        <v>0</v>
      </c>
      <c r="V396" s="2">
        <v>0</v>
      </c>
      <c r="W396" s="3"/>
      <c r="X396" t="s">
        <v>264</v>
      </c>
      <c r="Y396" s="2">
        <v>0</v>
      </c>
      <c r="Z396" s="3"/>
      <c r="AA396" t="s">
        <v>130</v>
      </c>
      <c r="AB396" s="2">
        <v>4.464285714285714E-3</v>
      </c>
    </row>
    <row r="397" spans="1:28" x14ac:dyDescent="0.25">
      <c r="A397" t="s">
        <v>225</v>
      </c>
      <c r="B397" s="2">
        <v>0</v>
      </c>
      <c r="C397" s="2">
        <v>0</v>
      </c>
      <c r="D397" s="2">
        <v>0</v>
      </c>
      <c r="E397" s="3"/>
      <c r="F397" t="s">
        <v>196</v>
      </c>
      <c r="G397" s="2">
        <v>0</v>
      </c>
      <c r="H397" s="2">
        <v>0</v>
      </c>
      <c r="I397" s="2">
        <v>0</v>
      </c>
      <c r="J397" s="3"/>
      <c r="K397" t="s">
        <v>60</v>
      </c>
      <c r="L397" s="2">
        <v>0</v>
      </c>
      <c r="M397" s="2">
        <v>0</v>
      </c>
      <c r="N397" s="2">
        <v>0</v>
      </c>
      <c r="O397" s="3"/>
      <c r="P397" t="s">
        <v>170</v>
      </c>
      <c r="Q397" s="2">
        <v>0</v>
      </c>
      <c r="R397" s="3"/>
      <c r="S397" t="s">
        <v>249</v>
      </c>
      <c r="T397" s="2">
        <v>0</v>
      </c>
      <c r="U397" s="2">
        <v>0</v>
      </c>
      <c r="V397" s="2">
        <v>0</v>
      </c>
      <c r="W397" s="3"/>
      <c r="X397" t="s">
        <v>198</v>
      </c>
      <c r="Y397" s="2">
        <v>0</v>
      </c>
      <c r="Z397" s="3"/>
      <c r="AA397" t="s">
        <v>131</v>
      </c>
      <c r="AB397" s="2">
        <v>4.464285714285714E-3</v>
      </c>
    </row>
    <row r="398" spans="1:28" x14ac:dyDescent="0.25">
      <c r="A398" t="s">
        <v>327</v>
      </c>
      <c r="B398" s="2">
        <v>0</v>
      </c>
      <c r="C398" s="2">
        <v>0</v>
      </c>
      <c r="D398" s="2">
        <v>0</v>
      </c>
      <c r="E398" s="3"/>
      <c r="F398" t="s">
        <v>197</v>
      </c>
      <c r="G398" s="2">
        <v>0</v>
      </c>
      <c r="H398" s="2">
        <v>0</v>
      </c>
      <c r="I398" s="2">
        <v>0</v>
      </c>
      <c r="J398" s="3"/>
      <c r="K398" t="s">
        <v>147</v>
      </c>
      <c r="L398" s="2">
        <v>0</v>
      </c>
      <c r="M398" s="2">
        <v>0</v>
      </c>
      <c r="N398" s="2">
        <v>0</v>
      </c>
      <c r="O398" s="3"/>
      <c r="P398" t="s">
        <v>196</v>
      </c>
      <c r="Q398" s="2">
        <v>0</v>
      </c>
      <c r="R398" s="3"/>
      <c r="S398" t="s">
        <v>241</v>
      </c>
      <c r="T398" s="2">
        <v>0</v>
      </c>
      <c r="U398" s="2">
        <v>0</v>
      </c>
      <c r="V398" s="2">
        <v>0</v>
      </c>
      <c r="W398" s="3"/>
      <c r="X398" t="s">
        <v>237</v>
      </c>
      <c r="Y398" s="2">
        <v>0</v>
      </c>
      <c r="Z398" s="3"/>
      <c r="AA398" t="s">
        <v>132</v>
      </c>
      <c r="AB398" s="2">
        <v>4.464285714285714E-3</v>
      </c>
    </row>
    <row r="399" spans="1:28" x14ac:dyDescent="0.25">
      <c r="A399" t="s">
        <v>332</v>
      </c>
      <c r="B399" s="2">
        <v>0</v>
      </c>
      <c r="C399" s="2">
        <v>0</v>
      </c>
      <c r="D399" s="2">
        <v>0</v>
      </c>
      <c r="E399" s="3"/>
      <c r="F399" t="s">
        <v>125</v>
      </c>
      <c r="G399" s="2">
        <v>0</v>
      </c>
      <c r="H399" s="2">
        <v>0</v>
      </c>
      <c r="I399" s="2">
        <v>0</v>
      </c>
      <c r="J399" s="3"/>
      <c r="K399" t="s">
        <v>148</v>
      </c>
      <c r="L399" s="2">
        <v>0</v>
      </c>
      <c r="M399" s="2">
        <v>0</v>
      </c>
      <c r="N399" s="2">
        <v>0</v>
      </c>
      <c r="O399" s="3"/>
      <c r="P399" t="s">
        <v>58</v>
      </c>
      <c r="Q399" s="2">
        <v>0</v>
      </c>
      <c r="R399" s="3"/>
      <c r="S399" t="s">
        <v>16</v>
      </c>
      <c r="T399" s="2">
        <v>0</v>
      </c>
      <c r="U399" s="2">
        <v>0</v>
      </c>
      <c r="V399" s="2">
        <v>0</v>
      </c>
      <c r="W399" s="3"/>
      <c r="X399" t="s">
        <v>125</v>
      </c>
      <c r="Y399" s="2">
        <v>0</v>
      </c>
      <c r="Z399" s="3"/>
      <c r="AA399" t="s">
        <v>86</v>
      </c>
      <c r="AB399" s="2">
        <v>4.464285714285714E-3</v>
      </c>
    </row>
    <row r="400" spans="1:28" x14ac:dyDescent="0.25">
      <c r="A400" t="s">
        <v>330</v>
      </c>
      <c r="B400" s="2">
        <v>0</v>
      </c>
      <c r="C400" s="2">
        <v>0</v>
      </c>
      <c r="D400" s="2">
        <v>0</v>
      </c>
      <c r="E400" s="3"/>
      <c r="F400" t="s">
        <v>145</v>
      </c>
      <c r="G400" s="2">
        <v>0</v>
      </c>
      <c r="H400" s="2">
        <v>0</v>
      </c>
      <c r="I400" s="2">
        <v>0</v>
      </c>
      <c r="J400" s="3"/>
      <c r="K400" t="s">
        <v>118</v>
      </c>
      <c r="L400" s="2">
        <v>0</v>
      </c>
      <c r="M400" s="2">
        <v>0</v>
      </c>
      <c r="N400" s="2">
        <v>0</v>
      </c>
      <c r="O400" s="3"/>
      <c r="P400" t="s">
        <v>264</v>
      </c>
      <c r="Q400" s="2">
        <v>0</v>
      </c>
      <c r="R400" s="3"/>
      <c r="S400" t="s">
        <v>144</v>
      </c>
      <c r="T400" s="2">
        <v>0</v>
      </c>
      <c r="U400" s="2">
        <v>0</v>
      </c>
      <c r="V400" s="2">
        <v>0</v>
      </c>
      <c r="W400" s="3"/>
      <c r="X400" t="s">
        <v>238</v>
      </c>
      <c r="Y400" s="2">
        <v>0</v>
      </c>
      <c r="Z400" s="3"/>
      <c r="AA400" t="s">
        <v>87</v>
      </c>
      <c r="AB400" s="2">
        <v>4.464285714285714E-3</v>
      </c>
    </row>
    <row r="401" spans="1:28" x14ac:dyDescent="0.25">
      <c r="A401" t="s">
        <v>147</v>
      </c>
      <c r="B401" s="2">
        <v>0</v>
      </c>
      <c r="C401" s="2">
        <v>0</v>
      </c>
      <c r="D401" s="2">
        <v>0</v>
      </c>
      <c r="E401" s="3"/>
      <c r="F401" t="s">
        <v>146</v>
      </c>
      <c r="G401" s="2">
        <v>0</v>
      </c>
      <c r="H401" s="2">
        <v>0</v>
      </c>
      <c r="I401" s="2">
        <v>0</v>
      </c>
      <c r="J401" s="3"/>
      <c r="K401" t="s">
        <v>32</v>
      </c>
      <c r="L401" s="2">
        <v>0</v>
      </c>
      <c r="M401" s="2">
        <v>0</v>
      </c>
      <c r="N401" s="2">
        <v>0</v>
      </c>
      <c r="O401" s="3"/>
      <c r="P401" t="s">
        <v>209</v>
      </c>
      <c r="Q401" s="2">
        <v>0</v>
      </c>
      <c r="R401" s="3"/>
      <c r="S401" t="s">
        <v>218</v>
      </c>
      <c r="T401" s="2">
        <v>0</v>
      </c>
      <c r="U401" s="2">
        <v>0</v>
      </c>
      <c r="V401" s="2">
        <v>0</v>
      </c>
      <c r="W401" s="3"/>
      <c r="X401" t="s">
        <v>145</v>
      </c>
      <c r="Y401" s="2">
        <v>0</v>
      </c>
      <c r="Z401" s="3"/>
      <c r="AA401" t="s">
        <v>133</v>
      </c>
      <c r="AB401" s="2">
        <v>4.464285714285714E-3</v>
      </c>
    </row>
    <row r="402" spans="1:28" x14ac:dyDescent="0.25">
      <c r="A402" t="s">
        <v>148</v>
      </c>
      <c r="B402" s="2">
        <v>0</v>
      </c>
      <c r="C402" s="2">
        <v>3.5714285714285712E-2</v>
      </c>
      <c r="D402" s="2">
        <v>0</v>
      </c>
      <c r="E402" s="3"/>
      <c r="F402" t="s">
        <v>225</v>
      </c>
      <c r="G402" s="2">
        <v>0</v>
      </c>
      <c r="H402" s="2">
        <v>0</v>
      </c>
      <c r="I402" s="2">
        <v>0</v>
      </c>
      <c r="J402" s="3"/>
      <c r="K402" t="s">
        <v>149</v>
      </c>
      <c r="L402" s="2">
        <v>0</v>
      </c>
      <c r="M402" s="2">
        <v>0</v>
      </c>
      <c r="N402" s="2">
        <v>0</v>
      </c>
      <c r="O402" s="3"/>
      <c r="P402" t="s">
        <v>10</v>
      </c>
      <c r="Q402" s="2">
        <v>0</v>
      </c>
      <c r="R402" s="3"/>
      <c r="S402" t="s">
        <v>168</v>
      </c>
      <c r="T402" s="2">
        <v>0</v>
      </c>
      <c r="U402" s="2">
        <v>0</v>
      </c>
      <c r="V402" s="2">
        <v>0</v>
      </c>
      <c r="W402" s="3"/>
      <c r="X402" t="s">
        <v>266</v>
      </c>
      <c r="Y402" s="2">
        <v>0</v>
      </c>
      <c r="Z402" s="3"/>
      <c r="AA402" t="s">
        <v>88</v>
      </c>
      <c r="AB402" s="2">
        <v>4.464285714285714E-3</v>
      </c>
    </row>
    <row r="403" spans="1:28" x14ac:dyDescent="0.25">
      <c r="A403" t="s">
        <v>118</v>
      </c>
      <c r="B403" s="2">
        <v>0</v>
      </c>
      <c r="C403" s="2">
        <v>0</v>
      </c>
      <c r="D403" s="2">
        <v>0</v>
      </c>
      <c r="E403" s="3"/>
      <c r="F403" t="s">
        <v>147</v>
      </c>
      <c r="G403" s="2">
        <v>0</v>
      </c>
      <c r="H403" s="2">
        <v>0</v>
      </c>
      <c r="I403" s="2">
        <v>0</v>
      </c>
      <c r="J403" s="3"/>
      <c r="K403" t="s">
        <v>119</v>
      </c>
      <c r="L403" s="2">
        <v>0</v>
      </c>
      <c r="M403" s="2">
        <v>0</v>
      </c>
      <c r="N403" s="2">
        <v>0</v>
      </c>
      <c r="O403" s="3"/>
      <c r="P403" t="s">
        <v>197</v>
      </c>
      <c r="Q403" s="2">
        <v>0</v>
      </c>
      <c r="R403" s="3"/>
      <c r="S403" t="s">
        <v>170</v>
      </c>
      <c r="T403" s="2">
        <v>0</v>
      </c>
      <c r="U403" s="2">
        <v>0</v>
      </c>
      <c r="V403" s="2">
        <v>0</v>
      </c>
      <c r="W403" s="3"/>
      <c r="X403" t="s">
        <v>225</v>
      </c>
      <c r="Y403" s="2">
        <v>0</v>
      </c>
      <c r="Z403" s="3"/>
      <c r="AA403" t="s">
        <v>89</v>
      </c>
      <c r="AB403" s="2">
        <v>4.464285714285714E-3</v>
      </c>
    </row>
    <row r="404" spans="1:28" x14ac:dyDescent="0.25">
      <c r="A404" t="s">
        <v>32</v>
      </c>
      <c r="B404" s="2">
        <v>0</v>
      </c>
      <c r="C404" s="2">
        <v>0.25</v>
      </c>
      <c r="D404" s="2">
        <v>0</v>
      </c>
      <c r="E404" s="3"/>
      <c r="F404" t="s">
        <v>148</v>
      </c>
      <c r="G404" s="2">
        <v>0</v>
      </c>
      <c r="H404" s="2">
        <v>0</v>
      </c>
      <c r="I404" s="2">
        <v>0</v>
      </c>
      <c r="J404" s="3"/>
      <c r="K404" t="s">
        <v>219</v>
      </c>
      <c r="L404" s="2">
        <v>0</v>
      </c>
      <c r="M404" s="2">
        <v>0</v>
      </c>
      <c r="N404" s="2">
        <v>0</v>
      </c>
      <c r="O404" s="3"/>
      <c r="P404" t="s">
        <v>198</v>
      </c>
      <c r="Q404" s="2">
        <v>0</v>
      </c>
      <c r="R404" s="3"/>
      <c r="S404" t="s">
        <v>196</v>
      </c>
      <c r="T404" s="2">
        <v>0</v>
      </c>
      <c r="U404" s="2">
        <v>0</v>
      </c>
      <c r="V404" s="2">
        <v>0</v>
      </c>
      <c r="W404" s="3"/>
      <c r="X404" t="s">
        <v>148</v>
      </c>
      <c r="Y404" s="2">
        <v>0</v>
      </c>
      <c r="Z404" s="3"/>
      <c r="AA404" t="s">
        <v>134</v>
      </c>
      <c r="AB404" s="2">
        <v>4.464285714285714E-3</v>
      </c>
    </row>
    <row r="405" spans="1:28" x14ac:dyDescent="0.25">
      <c r="A405" t="s">
        <v>149</v>
      </c>
      <c r="B405" s="2">
        <v>0</v>
      </c>
      <c r="C405" s="2">
        <v>0</v>
      </c>
      <c r="D405" s="2">
        <v>0</v>
      </c>
      <c r="E405" s="3"/>
      <c r="F405" t="s">
        <v>118</v>
      </c>
      <c r="G405" s="2">
        <v>0</v>
      </c>
      <c r="H405" s="2">
        <v>0</v>
      </c>
      <c r="I405" s="2">
        <v>0</v>
      </c>
      <c r="J405" s="3"/>
      <c r="K405" t="s">
        <v>226</v>
      </c>
      <c r="L405" s="2">
        <v>0</v>
      </c>
      <c r="M405" s="2">
        <v>0</v>
      </c>
      <c r="N405" s="2">
        <v>0</v>
      </c>
      <c r="O405" s="3"/>
      <c r="P405" t="s">
        <v>265</v>
      </c>
      <c r="Q405" s="2">
        <v>0</v>
      </c>
      <c r="R405" s="3"/>
      <c r="S405" t="s">
        <v>209</v>
      </c>
      <c r="T405" s="2">
        <v>0</v>
      </c>
      <c r="U405" s="2">
        <v>0</v>
      </c>
      <c r="V405" s="2">
        <v>0</v>
      </c>
      <c r="W405" s="3"/>
      <c r="X405" t="s">
        <v>118</v>
      </c>
      <c r="Y405" s="2">
        <v>0</v>
      </c>
      <c r="Z405" s="3"/>
      <c r="AA405" t="s">
        <v>135</v>
      </c>
      <c r="AB405" s="2">
        <v>4.464285714285714E-3</v>
      </c>
    </row>
    <row r="406" spans="1:28" x14ac:dyDescent="0.25">
      <c r="A406" t="s">
        <v>119</v>
      </c>
      <c r="B406" s="2">
        <v>0</v>
      </c>
      <c r="C406" s="2">
        <v>0</v>
      </c>
      <c r="D406" s="2">
        <v>0.5</v>
      </c>
      <c r="E406" s="3"/>
      <c r="F406" t="s">
        <v>32</v>
      </c>
      <c r="G406" s="2">
        <v>0</v>
      </c>
      <c r="H406" s="2">
        <v>0</v>
      </c>
      <c r="I406" s="2">
        <v>0</v>
      </c>
      <c r="J406" s="3"/>
      <c r="K406" t="s">
        <v>210</v>
      </c>
      <c r="L406" s="2">
        <v>0</v>
      </c>
      <c r="M406" s="2">
        <v>0</v>
      </c>
      <c r="N406" s="2">
        <v>0</v>
      </c>
      <c r="O406" s="3"/>
      <c r="P406" t="s">
        <v>237</v>
      </c>
      <c r="Q406" s="2">
        <v>0</v>
      </c>
      <c r="R406" s="3"/>
      <c r="S406" t="s">
        <v>10</v>
      </c>
      <c r="T406" s="2">
        <v>0</v>
      </c>
      <c r="U406" s="2">
        <v>0</v>
      </c>
      <c r="V406" s="2">
        <v>0</v>
      </c>
      <c r="W406" s="3"/>
      <c r="X406" t="s">
        <v>32</v>
      </c>
      <c r="Y406" s="2">
        <v>0</v>
      </c>
      <c r="Z406" s="3"/>
      <c r="AA406" t="s">
        <v>91</v>
      </c>
      <c r="AB406" s="2">
        <v>4.464285714285714E-3</v>
      </c>
    </row>
    <row r="407" spans="1:28" x14ac:dyDescent="0.25">
      <c r="A407" t="s">
        <v>219</v>
      </c>
      <c r="B407" s="2">
        <v>0</v>
      </c>
      <c r="C407" s="2">
        <v>0</v>
      </c>
      <c r="D407" s="2">
        <v>0</v>
      </c>
      <c r="E407" s="3"/>
      <c r="F407" t="s">
        <v>149</v>
      </c>
      <c r="G407" s="2">
        <v>0</v>
      </c>
      <c r="H407" s="2">
        <v>0</v>
      </c>
      <c r="I407" s="2">
        <v>0</v>
      </c>
      <c r="J407" s="3"/>
      <c r="K407" t="s">
        <v>171</v>
      </c>
      <c r="L407" s="2">
        <v>0</v>
      </c>
      <c r="M407" s="2">
        <v>0</v>
      </c>
      <c r="N407" s="2">
        <v>0</v>
      </c>
      <c r="O407" s="3"/>
      <c r="P407" t="s">
        <v>238</v>
      </c>
      <c r="Q407" s="2">
        <v>0</v>
      </c>
      <c r="R407" s="3"/>
      <c r="S407" t="s">
        <v>197</v>
      </c>
      <c r="T407" s="2">
        <v>0</v>
      </c>
      <c r="U407" s="2">
        <v>0</v>
      </c>
      <c r="V407" s="2">
        <v>0</v>
      </c>
      <c r="W407" s="3"/>
      <c r="X407" t="s">
        <v>149</v>
      </c>
      <c r="Y407" s="2">
        <v>0</v>
      </c>
      <c r="Z407" s="3"/>
      <c r="AA407" t="s">
        <v>136</v>
      </c>
      <c r="AB407" s="2">
        <v>4.464285714285714E-3</v>
      </c>
    </row>
    <row r="408" spans="1:28" x14ac:dyDescent="0.25">
      <c r="A408" t="s">
        <v>226</v>
      </c>
      <c r="B408" s="2">
        <v>0</v>
      </c>
      <c r="C408" s="2">
        <v>0</v>
      </c>
      <c r="D408" s="2">
        <v>0</v>
      </c>
      <c r="E408" s="3"/>
      <c r="F408" t="s">
        <v>119</v>
      </c>
      <c r="G408" s="2">
        <v>0</v>
      </c>
      <c r="H408" s="2">
        <v>0</v>
      </c>
      <c r="I408" s="2">
        <v>0</v>
      </c>
      <c r="J408" s="3"/>
      <c r="K408" t="s">
        <v>172</v>
      </c>
      <c r="L408" s="2">
        <v>0</v>
      </c>
      <c r="M408" s="2">
        <v>0</v>
      </c>
      <c r="N408" s="2">
        <v>0</v>
      </c>
      <c r="O408" s="3"/>
      <c r="P408" t="s">
        <v>145</v>
      </c>
      <c r="Q408" s="2">
        <v>0</v>
      </c>
      <c r="R408" s="3"/>
      <c r="S408" t="s">
        <v>198</v>
      </c>
      <c r="T408" s="2">
        <v>0</v>
      </c>
      <c r="U408" s="2">
        <v>0</v>
      </c>
      <c r="V408" s="2">
        <v>0</v>
      </c>
      <c r="W408" s="3"/>
      <c r="X408" t="s">
        <v>119</v>
      </c>
      <c r="Y408" s="2">
        <v>0</v>
      </c>
      <c r="Z408" s="3"/>
      <c r="AA408" t="s">
        <v>92</v>
      </c>
      <c r="AB408" s="2">
        <v>4.464285714285714E-3</v>
      </c>
    </row>
    <row r="409" spans="1:28" x14ac:dyDescent="0.25">
      <c r="A409" t="s">
        <v>210</v>
      </c>
      <c r="B409" s="2">
        <v>0</v>
      </c>
      <c r="C409" s="2">
        <v>3.5714285714285712E-2</v>
      </c>
      <c r="D409" s="2">
        <v>0</v>
      </c>
      <c r="E409" s="3"/>
      <c r="F409" t="s">
        <v>219</v>
      </c>
      <c r="G409" s="2">
        <v>0</v>
      </c>
      <c r="H409" s="2">
        <v>0</v>
      </c>
      <c r="I409" s="2">
        <v>0</v>
      </c>
      <c r="J409" s="3"/>
      <c r="K409" t="s">
        <v>150</v>
      </c>
      <c r="L409" s="2">
        <v>0</v>
      </c>
      <c r="M409" s="2">
        <v>0</v>
      </c>
      <c r="N409" s="2">
        <v>0</v>
      </c>
      <c r="O409" s="3"/>
      <c r="P409" t="s">
        <v>78</v>
      </c>
      <c r="Q409" s="2">
        <v>0</v>
      </c>
      <c r="R409" s="3"/>
      <c r="S409" t="s">
        <v>43</v>
      </c>
      <c r="T409" s="2">
        <v>0</v>
      </c>
      <c r="U409" s="2">
        <v>0</v>
      </c>
      <c r="V409" s="2">
        <v>0</v>
      </c>
      <c r="W409" s="3"/>
      <c r="X409" t="s">
        <v>219</v>
      </c>
      <c r="Y409" s="2">
        <v>0</v>
      </c>
      <c r="Z409" s="3"/>
      <c r="AA409" t="s">
        <v>137</v>
      </c>
      <c r="AB409" s="2">
        <v>4.464285714285714E-3</v>
      </c>
    </row>
    <row r="410" spans="1:28" x14ac:dyDescent="0.25">
      <c r="A410" t="s">
        <v>171</v>
      </c>
      <c r="B410" s="2">
        <v>0</v>
      </c>
      <c r="C410" s="2">
        <v>0</v>
      </c>
      <c r="D410" s="2">
        <v>0</v>
      </c>
      <c r="E410" s="3"/>
      <c r="F410" t="s">
        <v>210</v>
      </c>
      <c r="G410" s="2">
        <v>0</v>
      </c>
      <c r="H410" s="2">
        <v>0</v>
      </c>
      <c r="I410" s="2">
        <v>0</v>
      </c>
      <c r="J410" s="3"/>
      <c r="K410" t="s">
        <v>151</v>
      </c>
      <c r="L410" s="2">
        <v>0</v>
      </c>
      <c r="M410" s="2">
        <v>0</v>
      </c>
      <c r="N410" s="2">
        <v>0</v>
      </c>
      <c r="O410" s="3"/>
      <c r="P410" t="s">
        <v>146</v>
      </c>
      <c r="Q410" s="2">
        <v>0</v>
      </c>
      <c r="R410" s="3"/>
      <c r="S410" t="s">
        <v>145</v>
      </c>
      <c r="T410" s="2">
        <v>0</v>
      </c>
      <c r="U410" s="2">
        <v>0</v>
      </c>
      <c r="V410" s="2">
        <v>0</v>
      </c>
      <c r="W410" s="3"/>
      <c r="X410" t="s">
        <v>226</v>
      </c>
      <c r="Y410" s="2">
        <v>0</v>
      </c>
      <c r="Z410" s="3"/>
      <c r="AA410" t="s">
        <v>138</v>
      </c>
      <c r="AB410" s="2">
        <v>4.464285714285714E-3</v>
      </c>
    </row>
    <row r="411" spans="1:28" x14ac:dyDescent="0.25">
      <c r="A411" t="s">
        <v>172</v>
      </c>
      <c r="B411" s="2">
        <v>0</v>
      </c>
      <c r="C411" s="2">
        <v>0</v>
      </c>
      <c r="D411" s="2">
        <v>0</v>
      </c>
      <c r="E411" s="3"/>
      <c r="F411" t="s">
        <v>171</v>
      </c>
      <c r="G411" s="2">
        <v>0</v>
      </c>
      <c r="H411" s="2">
        <v>0</v>
      </c>
      <c r="I411" s="2">
        <v>0</v>
      </c>
      <c r="J411" s="3"/>
      <c r="K411" t="s">
        <v>173</v>
      </c>
      <c r="L411" s="2">
        <v>0</v>
      </c>
      <c r="M411" s="2">
        <v>0</v>
      </c>
      <c r="N411" s="2">
        <v>0</v>
      </c>
      <c r="O411" s="3"/>
      <c r="P411" t="s">
        <v>47</v>
      </c>
      <c r="Q411" s="2">
        <v>0</v>
      </c>
      <c r="R411" s="3"/>
      <c r="S411" t="s">
        <v>78</v>
      </c>
      <c r="T411" s="2">
        <v>0</v>
      </c>
      <c r="U411" s="2">
        <v>0</v>
      </c>
      <c r="V411" s="2">
        <v>0</v>
      </c>
      <c r="W411" s="3"/>
      <c r="X411" t="s">
        <v>210</v>
      </c>
      <c r="Y411" s="2">
        <v>0</v>
      </c>
      <c r="Z411" s="3"/>
      <c r="AA411" t="s">
        <v>139</v>
      </c>
      <c r="AB411" s="2">
        <v>4.464285714285714E-3</v>
      </c>
    </row>
    <row r="412" spans="1:28" x14ac:dyDescent="0.25">
      <c r="A412" t="s">
        <v>150</v>
      </c>
      <c r="B412" s="2">
        <v>0</v>
      </c>
      <c r="C412" s="2">
        <v>0</v>
      </c>
      <c r="D412" s="2">
        <v>0.25</v>
      </c>
      <c r="E412" s="3"/>
      <c r="F412" t="s">
        <v>172</v>
      </c>
      <c r="G412" s="2">
        <v>0</v>
      </c>
      <c r="H412" s="2">
        <v>0</v>
      </c>
      <c r="I412" s="2">
        <v>0</v>
      </c>
      <c r="J412" s="3"/>
      <c r="K412" t="s">
        <v>213</v>
      </c>
      <c r="L412" s="2">
        <v>0</v>
      </c>
      <c r="M412" s="2">
        <v>0</v>
      </c>
      <c r="N412" s="2">
        <v>0</v>
      </c>
      <c r="O412" s="3"/>
      <c r="P412" t="s">
        <v>60</v>
      </c>
      <c r="Q412" s="2">
        <v>0</v>
      </c>
      <c r="R412" s="3"/>
      <c r="S412" t="s">
        <v>146</v>
      </c>
      <c r="T412" s="2">
        <v>0</v>
      </c>
      <c r="U412" s="2">
        <v>0</v>
      </c>
      <c r="V412" s="2">
        <v>0</v>
      </c>
      <c r="W412" s="3"/>
      <c r="X412" t="s">
        <v>171</v>
      </c>
      <c r="Y412" s="2">
        <v>0</v>
      </c>
      <c r="Z412" s="3"/>
      <c r="AA412" t="s">
        <v>140</v>
      </c>
      <c r="AB412" s="2">
        <v>4.464285714285714E-3</v>
      </c>
    </row>
    <row r="413" spans="1:28" x14ac:dyDescent="0.25">
      <c r="A413" t="s">
        <v>151</v>
      </c>
      <c r="B413" s="2">
        <v>0</v>
      </c>
      <c r="C413" s="2">
        <v>0</v>
      </c>
      <c r="D413" s="2">
        <v>0</v>
      </c>
      <c r="E413" s="3"/>
      <c r="F413" t="s">
        <v>213</v>
      </c>
      <c r="G413" s="2">
        <v>0</v>
      </c>
      <c r="H413" s="2">
        <v>0</v>
      </c>
      <c r="I413" s="2">
        <v>0</v>
      </c>
      <c r="J413" s="3"/>
      <c r="K413" t="s">
        <v>152</v>
      </c>
      <c r="L413" s="2">
        <v>0</v>
      </c>
      <c r="M413" s="2">
        <v>0</v>
      </c>
      <c r="N413" s="2">
        <v>0</v>
      </c>
      <c r="O413" s="3"/>
      <c r="P413" t="s">
        <v>147</v>
      </c>
      <c r="Q413" s="2">
        <v>0</v>
      </c>
      <c r="R413" s="3"/>
      <c r="S413" t="s">
        <v>225</v>
      </c>
      <c r="T413" s="2">
        <v>0</v>
      </c>
      <c r="U413" s="2">
        <v>0</v>
      </c>
      <c r="V413" s="2">
        <v>0</v>
      </c>
      <c r="W413" s="3"/>
      <c r="X413" t="s">
        <v>150</v>
      </c>
      <c r="Y413" s="2">
        <v>0</v>
      </c>
      <c r="Z413" s="3"/>
      <c r="AA413" t="s">
        <v>141</v>
      </c>
      <c r="AB413" s="2">
        <v>4.464285714285714E-3</v>
      </c>
    </row>
    <row r="414" spans="1:28" x14ac:dyDescent="0.25">
      <c r="A414" t="s">
        <v>173</v>
      </c>
      <c r="B414" s="2">
        <v>0</v>
      </c>
      <c r="C414" s="2">
        <v>0.10714285714285714</v>
      </c>
      <c r="D414" s="2">
        <v>0</v>
      </c>
      <c r="E414" s="3"/>
      <c r="F414" t="s">
        <v>152</v>
      </c>
      <c r="G414" s="2">
        <v>0</v>
      </c>
      <c r="H414" s="2">
        <v>0</v>
      </c>
      <c r="I414" s="2">
        <v>0</v>
      </c>
      <c r="J414" s="3"/>
      <c r="K414" t="s">
        <v>174</v>
      </c>
      <c r="L414" s="2">
        <v>0</v>
      </c>
      <c r="M414" s="2">
        <v>0</v>
      </c>
      <c r="N414" s="2">
        <v>0</v>
      </c>
      <c r="O414" s="3"/>
      <c r="P414" t="s">
        <v>118</v>
      </c>
      <c r="Q414" s="2">
        <v>0</v>
      </c>
      <c r="R414" s="3"/>
      <c r="S414" t="s">
        <v>47</v>
      </c>
      <c r="T414" s="2">
        <v>0</v>
      </c>
      <c r="U414" s="2">
        <v>0</v>
      </c>
      <c r="V414" s="2">
        <v>0</v>
      </c>
      <c r="W414" s="3"/>
      <c r="X414" t="s">
        <v>151</v>
      </c>
      <c r="Y414" s="2">
        <v>0</v>
      </c>
      <c r="Z414" s="3"/>
      <c r="AA414" t="s">
        <v>142</v>
      </c>
      <c r="AB414" s="2">
        <v>4.464285714285714E-3</v>
      </c>
    </row>
    <row r="415" spans="1:28" x14ac:dyDescent="0.25">
      <c r="A415" t="s">
        <v>152</v>
      </c>
      <c r="B415" s="2">
        <v>0</v>
      </c>
      <c r="C415" s="2">
        <v>0</v>
      </c>
      <c r="D415" s="2">
        <v>0</v>
      </c>
      <c r="E415" s="3"/>
      <c r="F415" t="s">
        <v>174</v>
      </c>
      <c r="G415" s="2">
        <v>0</v>
      </c>
      <c r="H415" s="2">
        <v>0</v>
      </c>
      <c r="I415" s="2">
        <v>0</v>
      </c>
      <c r="J415" s="3"/>
      <c r="K415" t="s">
        <v>227</v>
      </c>
      <c r="L415" s="2">
        <v>0</v>
      </c>
      <c r="M415" s="2">
        <v>0</v>
      </c>
      <c r="N415" s="2">
        <v>0</v>
      </c>
      <c r="O415" s="3"/>
      <c r="P415" t="s">
        <v>32</v>
      </c>
      <c r="Q415" s="2">
        <v>0</v>
      </c>
      <c r="R415" s="3"/>
      <c r="S415" t="s">
        <v>60</v>
      </c>
      <c r="T415" s="2">
        <v>0</v>
      </c>
      <c r="U415" s="2">
        <v>0</v>
      </c>
      <c r="V415" s="2">
        <v>0</v>
      </c>
      <c r="W415" s="3"/>
      <c r="X415" t="s">
        <v>173</v>
      </c>
      <c r="Y415" s="2">
        <v>0</v>
      </c>
      <c r="Z415" s="3"/>
      <c r="AA415" t="s">
        <v>95</v>
      </c>
      <c r="AB415" s="2">
        <v>4.464285714285714E-3</v>
      </c>
    </row>
    <row r="416" spans="1:28" x14ac:dyDescent="0.25">
      <c r="A416" t="s">
        <v>174</v>
      </c>
      <c r="B416" s="2">
        <v>0</v>
      </c>
      <c r="C416" s="2">
        <v>0</v>
      </c>
      <c r="D416" s="2">
        <v>0</v>
      </c>
      <c r="E416" s="3"/>
      <c r="F416" t="s">
        <v>227</v>
      </c>
      <c r="G416" s="2">
        <v>0</v>
      </c>
      <c r="H416" s="2">
        <v>0</v>
      </c>
      <c r="I416" s="2">
        <v>0</v>
      </c>
      <c r="J416" s="3"/>
      <c r="K416" t="s">
        <v>153</v>
      </c>
      <c r="L416" s="2">
        <v>0</v>
      </c>
      <c r="M416" s="2">
        <v>0</v>
      </c>
      <c r="N416" s="2">
        <v>0</v>
      </c>
      <c r="O416" s="3"/>
      <c r="P416" t="s">
        <v>149</v>
      </c>
      <c r="Q416" s="2">
        <v>0</v>
      </c>
      <c r="R416" s="3"/>
      <c r="S416" t="s">
        <v>147</v>
      </c>
      <c r="T416" s="2">
        <v>0</v>
      </c>
      <c r="U416" s="2">
        <v>0</v>
      </c>
      <c r="V416" s="2">
        <v>0</v>
      </c>
      <c r="W416" s="3"/>
      <c r="X416" t="s">
        <v>152</v>
      </c>
      <c r="Y416" s="2">
        <v>0</v>
      </c>
      <c r="Z416" s="3"/>
      <c r="AA416" t="s">
        <v>143</v>
      </c>
      <c r="AB416" s="2">
        <v>4.464285714285714E-3</v>
      </c>
    </row>
    <row r="417" spans="1:28" x14ac:dyDescent="0.25">
      <c r="A417" t="s">
        <v>227</v>
      </c>
      <c r="B417" s="2">
        <v>0</v>
      </c>
      <c r="C417" s="2">
        <v>0</v>
      </c>
      <c r="D417" s="2">
        <v>0</v>
      </c>
      <c r="E417" s="3"/>
      <c r="F417" t="s">
        <v>153</v>
      </c>
      <c r="G417" s="2">
        <v>0</v>
      </c>
      <c r="H417" s="2">
        <v>0</v>
      </c>
      <c r="I417" s="2">
        <v>0</v>
      </c>
      <c r="J417" s="3"/>
      <c r="K417" t="s">
        <v>239</v>
      </c>
      <c r="L417" s="2">
        <v>0</v>
      </c>
      <c r="M417" s="2">
        <v>0</v>
      </c>
      <c r="N417" s="2">
        <v>0</v>
      </c>
      <c r="O417" s="3"/>
      <c r="P417" t="s">
        <v>119</v>
      </c>
      <c r="Q417" s="2">
        <v>0</v>
      </c>
      <c r="R417" s="3"/>
      <c r="S417" t="s">
        <v>148</v>
      </c>
      <c r="T417" s="2">
        <v>0</v>
      </c>
      <c r="U417" s="2">
        <v>0</v>
      </c>
      <c r="V417" s="2">
        <v>0</v>
      </c>
      <c r="W417" s="3"/>
      <c r="X417" t="s">
        <v>174</v>
      </c>
      <c r="Y417" s="2">
        <v>0</v>
      </c>
      <c r="Z417" s="3"/>
      <c r="AA417" t="s">
        <v>144</v>
      </c>
      <c r="AB417" s="2">
        <v>4.464285714285714E-3</v>
      </c>
    </row>
    <row r="418" spans="1:28" x14ac:dyDescent="0.25">
      <c r="A418" t="s">
        <v>153</v>
      </c>
      <c r="B418" s="2">
        <v>0</v>
      </c>
      <c r="C418" s="2">
        <v>0</v>
      </c>
      <c r="D418" s="2">
        <v>0</v>
      </c>
      <c r="E418" s="3"/>
      <c r="F418" t="s">
        <v>239</v>
      </c>
      <c r="G418" s="2">
        <v>0</v>
      </c>
      <c r="H418" s="2">
        <v>0</v>
      </c>
      <c r="I418" s="2">
        <v>0</v>
      </c>
      <c r="J418" s="3"/>
      <c r="K418" t="s">
        <v>102</v>
      </c>
      <c r="L418" s="2">
        <v>0</v>
      </c>
      <c r="M418" s="2">
        <v>0</v>
      </c>
      <c r="N418" s="2">
        <v>0</v>
      </c>
      <c r="O418" s="3"/>
      <c r="P418" t="s">
        <v>172</v>
      </c>
      <c r="Q418" s="2">
        <v>0</v>
      </c>
      <c r="R418" s="3"/>
      <c r="S418" t="s">
        <v>118</v>
      </c>
      <c r="T418" s="2">
        <v>0</v>
      </c>
      <c r="U418" s="2">
        <v>0</v>
      </c>
      <c r="V418" s="2">
        <v>0</v>
      </c>
      <c r="W418" s="3"/>
      <c r="X418" t="s">
        <v>227</v>
      </c>
      <c r="Y418" s="2">
        <v>0</v>
      </c>
      <c r="Z418" s="3"/>
      <c r="AA418" t="s">
        <v>145</v>
      </c>
      <c r="AB418" s="2">
        <v>4.464285714285714E-3</v>
      </c>
    </row>
    <row r="419" spans="1:28" x14ac:dyDescent="0.25">
      <c r="A419" t="s">
        <v>239</v>
      </c>
      <c r="B419" s="2">
        <v>0</v>
      </c>
      <c r="C419" s="2">
        <v>0</v>
      </c>
      <c r="D419" s="2">
        <v>0</v>
      </c>
      <c r="E419" s="3"/>
      <c r="F419" t="s">
        <v>102</v>
      </c>
      <c r="G419" s="2">
        <v>0</v>
      </c>
      <c r="H419" s="2">
        <v>0</v>
      </c>
      <c r="I419" s="2">
        <v>0</v>
      </c>
      <c r="J419" s="3"/>
      <c r="K419" t="s">
        <v>175</v>
      </c>
      <c r="L419" s="2">
        <v>0</v>
      </c>
      <c r="M419" s="2">
        <v>0</v>
      </c>
      <c r="N419" s="2">
        <v>0</v>
      </c>
      <c r="O419" s="3"/>
      <c r="P419" t="s">
        <v>150</v>
      </c>
      <c r="Q419" s="2">
        <v>0</v>
      </c>
      <c r="R419" s="3"/>
      <c r="S419" t="s">
        <v>32</v>
      </c>
      <c r="T419" s="2">
        <v>0</v>
      </c>
      <c r="U419" s="2">
        <v>0</v>
      </c>
      <c r="V419" s="2">
        <v>0</v>
      </c>
      <c r="W419" s="3"/>
      <c r="X419" t="s">
        <v>153</v>
      </c>
      <c r="Y419" s="2">
        <v>0</v>
      </c>
      <c r="Z419" s="3"/>
      <c r="AA419" t="s">
        <v>146</v>
      </c>
      <c r="AB419" s="2">
        <v>4.464285714285714E-3</v>
      </c>
    </row>
    <row r="420" spans="1:28" x14ac:dyDescent="0.25">
      <c r="A420" t="s">
        <v>175</v>
      </c>
      <c r="B420" s="2">
        <v>0</v>
      </c>
      <c r="C420" s="2">
        <v>0</v>
      </c>
      <c r="D420" s="2">
        <v>0.25</v>
      </c>
      <c r="E420" s="3"/>
      <c r="F420" t="s">
        <v>175</v>
      </c>
      <c r="G420" s="2">
        <v>0</v>
      </c>
      <c r="H420" s="2">
        <v>0</v>
      </c>
      <c r="I420" s="2">
        <v>0</v>
      </c>
      <c r="J420" s="3"/>
      <c r="K420" t="s">
        <v>154</v>
      </c>
      <c r="L420" s="2">
        <v>0</v>
      </c>
      <c r="M420" s="2">
        <v>0</v>
      </c>
      <c r="N420" s="2">
        <v>0</v>
      </c>
      <c r="O420" s="3"/>
      <c r="P420" t="s">
        <v>151</v>
      </c>
      <c r="Q420" s="2">
        <v>0</v>
      </c>
      <c r="R420" s="3"/>
      <c r="S420" t="s">
        <v>119</v>
      </c>
      <c r="T420" s="2">
        <v>0</v>
      </c>
      <c r="U420" s="2">
        <v>0</v>
      </c>
      <c r="V420" s="2">
        <v>0</v>
      </c>
      <c r="W420" s="3"/>
      <c r="X420" t="s">
        <v>239</v>
      </c>
      <c r="Y420" s="2">
        <v>0</v>
      </c>
      <c r="Z420" s="3"/>
      <c r="AA420" t="s">
        <v>147</v>
      </c>
      <c r="AB420" s="2">
        <v>4.464285714285714E-3</v>
      </c>
    </row>
    <row r="421" spans="1:28" x14ac:dyDescent="0.25">
      <c r="A421" t="s">
        <v>154</v>
      </c>
      <c r="B421" s="2">
        <v>0</v>
      </c>
      <c r="C421" s="2">
        <v>0</v>
      </c>
      <c r="D421" s="2">
        <v>0</v>
      </c>
      <c r="E421" s="3"/>
      <c r="F421" t="s">
        <v>154</v>
      </c>
      <c r="G421" s="2">
        <v>0</v>
      </c>
      <c r="H421" s="2">
        <v>0</v>
      </c>
      <c r="I421" s="2">
        <v>0</v>
      </c>
      <c r="J421" s="3"/>
      <c r="K421" t="s">
        <v>176</v>
      </c>
      <c r="L421" s="2">
        <v>0</v>
      </c>
      <c r="M421" s="2">
        <v>0</v>
      </c>
      <c r="N421" s="2">
        <v>0</v>
      </c>
      <c r="O421" s="3"/>
      <c r="P421" t="s">
        <v>173</v>
      </c>
      <c r="Q421" s="2">
        <v>0</v>
      </c>
      <c r="R421" s="3"/>
      <c r="S421" t="s">
        <v>219</v>
      </c>
      <c r="T421" s="2">
        <v>0</v>
      </c>
      <c r="U421" s="2">
        <v>0</v>
      </c>
      <c r="V421" s="2">
        <v>0</v>
      </c>
      <c r="W421" s="3"/>
      <c r="X421" t="s">
        <v>154</v>
      </c>
      <c r="Y421" s="2">
        <v>0</v>
      </c>
      <c r="Z421" s="3"/>
      <c r="AA421" t="s">
        <v>148</v>
      </c>
      <c r="AB421" s="2">
        <v>4.464285714285714E-3</v>
      </c>
    </row>
    <row r="422" spans="1:28" x14ac:dyDescent="0.25">
      <c r="A422" t="s">
        <v>176</v>
      </c>
      <c r="B422" s="2">
        <v>0</v>
      </c>
      <c r="C422" s="2">
        <v>0</v>
      </c>
      <c r="D422" s="2">
        <v>0</v>
      </c>
      <c r="E422" s="3"/>
      <c r="F422" t="s">
        <v>176</v>
      </c>
      <c r="G422" s="2">
        <v>0</v>
      </c>
      <c r="H422" s="2">
        <v>0</v>
      </c>
      <c r="I422" s="2">
        <v>0</v>
      </c>
      <c r="J422" s="3"/>
      <c r="K422" t="s">
        <v>211</v>
      </c>
      <c r="L422" s="2">
        <v>0</v>
      </c>
      <c r="M422" s="2">
        <v>0</v>
      </c>
      <c r="N422" s="2">
        <v>0</v>
      </c>
      <c r="O422" s="3"/>
      <c r="P422" t="s">
        <v>152</v>
      </c>
      <c r="Q422" s="2">
        <v>0</v>
      </c>
      <c r="R422" s="3"/>
      <c r="S422" t="s">
        <v>210</v>
      </c>
      <c r="T422" s="2">
        <v>0</v>
      </c>
      <c r="U422" s="2">
        <v>0</v>
      </c>
      <c r="V422" s="2">
        <v>0</v>
      </c>
      <c r="W422" s="3"/>
      <c r="X422" t="s">
        <v>176</v>
      </c>
      <c r="Y422" s="2">
        <v>0</v>
      </c>
      <c r="Z422" s="3"/>
      <c r="AA422" t="s">
        <v>149</v>
      </c>
      <c r="AB422" s="2">
        <v>4.464285714285714E-3</v>
      </c>
    </row>
    <row r="423" spans="1:28" x14ac:dyDescent="0.25">
      <c r="A423" t="s">
        <v>211</v>
      </c>
      <c r="B423" s="2">
        <v>0</v>
      </c>
      <c r="C423" s="2">
        <v>0</v>
      </c>
      <c r="D423" s="2">
        <v>0.25</v>
      </c>
      <c r="E423" s="3"/>
      <c r="F423" t="s">
        <v>211</v>
      </c>
      <c r="G423" s="2">
        <v>0</v>
      </c>
      <c r="H423" s="2">
        <v>0</v>
      </c>
      <c r="I423" s="2">
        <v>0</v>
      </c>
      <c r="J423" s="3"/>
      <c r="K423" t="s">
        <v>177</v>
      </c>
      <c r="L423" s="2">
        <v>0</v>
      </c>
      <c r="M423" s="2">
        <v>0</v>
      </c>
      <c r="N423" s="2">
        <v>0</v>
      </c>
      <c r="O423" s="3"/>
      <c r="P423" t="s">
        <v>227</v>
      </c>
      <c r="Q423" s="2">
        <v>0</v>
      </c>
      <c r="R423" s="3"/>
      <c r="S423" t="s">
        <v>171</v>
      </c>
      <c r="T423" s="2">
        <v>0</v>
      </c>
      <c r="U423" s="2">
        <v>0</v>
      </c>
      <c r="V423" s="2">
        <v>0</v>
      </c>
      <c r="W423" s="3"/>
      <c r="X423" t="s">
        <v>211</v>
      </c>
      <c r="Y423" s="2">
        <v>0</v>
      </c>
      <c r="Z423" s="3"/>
      <c r="AA423" t="s">
        <v>150</v>
      </c>
      <c r="AB423" s="2">
        <v>4.464285714285714E-3</v>
      </c>
    </row>
    <row r="424" spans="1:28" x14ac:dyDescent="0.25">
      <c r="A424" t="s">
        <v>177</v>
      </c>
      <c r="B424" s="2">
        <v>0</v>
      </c>
      <c r="C424" s="2">
        <v>0.2857142857142857</v>
      </c>
      <c r="D424" s="2">
        <v>0</v>
      </c>
      <c r="E424" s="3"/>
      <c r="F424" t="s">
        <v>177</v>
      </c>
      <c r="G424" s="2">
        <v>0</v>
      </c>
      <c r="H424" s="2">
        <v>0</v>
      </c>
      <c r="I424" s="2">
        <v>0</v>
      </c>
      <c r="J424" s="3"/>
      <c r="K424" t="s">
        <v>245</v>
      </c>
      <c r="L424" s="2">
        <v>0</v>
      </c>
      <c r="M424" s="2">
        <v>0</v>
      </c>
      <c r="N424" s="2">
        <v>0</v>
      </c>
      <c r="O424" s="3"/>
      <c r="P424" t="s">
        <v>153</v>
      </c>
      <c r="Q424" s="2">
        <v>0</v>
      </c>
      <c r="R424" s="3"/>
      <c r="S424" t="s">
        <v>150</v>
      </c>
      <c r="T424" s="2">
        <v>0</v>
      </c>
      <c r="U424" s="2">
        <v>0</v>
      </c>
      <c r="V424" s="2">
        <v>0</v>
      </c>
      <c r="W424" s="3"/>
      <c r="X424" t="s">
        <v>177</v>
      </c>
      <c r="Y424" s="2">
        <v>0</v>
      </c>
      <c r="Z424" s="3"/>
      <c r="AA424" t="s">
        <v>151</v>
      </c>
      <c r="AB424" s="2">
        <v>4.464285714285714E-3</v>
      </c>
    </row>
    <row r="425" spans="1:28" x14ac:dyDescent="0.25">
      <c r="A425" t="s">
        <v>245</v>
      </c>
      <c r="B425" s="2">
        <v>0</v>
      </c>
      <c r="C425" s="2">
        <v>0</v>
      </c>
      <c r="D425" s="2">
        <v>0</v>
      </c>
      <c r="E425" s="3"/>
      <c r="F425" t="s">
        <v>245</v>
      </c>
      <c r="G425" s="2">
        <v>0</v>
      </c>
      <c r="H425" s="2">
        <v>0</v>
      </c>
      <c r="I425" s="2">
        <v>0</v>
      </c>
      <c r="J425" s="3"/>
      <c r="K425" t="s">
        <v>120</v>
      </c>
      <c r="L425" s="2">
        <v>0</v>
      </c>
      <c r="M425" s="2">
        <v>0</v>
      </c>
      <c r="N425" s="2">
        <v>0</v>
      </c>
      <c r="O425" s="3"/>
      <c r="P425" t="s">
        <v>239</v>
      </c>
      <c r="Q425" s="2">
        <v>0</v>
      </c>
      <c r="R425" s="3"/>
      <c r="S425" t="s">
        <v>151</v>
      </c>
      <c r="T425" s="2">
        <v>0</v>
      </c>
      <c r="U425" s="2">
        <v>0</v>
      </c>
      <c r="V425" s="2">
        <v>0</v>
      </c>
      <c r="W425" s="3"/>
      <c r="X425" t="s">
        <v>245</v>
      </c>
      <c r="Y425" s="2">
        <v>0</v>
      </c>
      <c r="Z425" s="3"/>
      <c r="AA425" t="s">
        <v>152</v>
      </c>
      <c r="AB425" s="2">
        <v>4.464285714285714E-3</v>
      </c>
    </row>
    <row r="426" spans="1:28" x14ac:dyDescent="0.25">
      <c r="A426" t="s">
        <v>120</v>
      </c>
      <c r="B426" s="2">
        <v>0</v>
      </c>
      <c r="C426" s="2">
        <v>0</v>
      </c>
      <c r="D426" s="2">
        <v>0</v>
      </c>
      <c r="E426" s="3"/>
      <c r="F426" t="s">
        <v>120</v>
      </c>
      <c r="G426" s="2">
        <v>0</v>
      </c>
      <c r="H426" s="2">
        <v>0</v>
      </c>
      <c r="I426" s="2">
        <v>0</v>
      </c>
      <c r="J426" s="3"/>
      <c r="K426" t="s">
        <v>199</v>
      </c>
      <c r="L426" s="2">
        <v>0</v>
      </c>
      <c r="M426" s="2">
        <v>0</v>
      </c>
      <c r="N426" s="2">
        <v>0</v>
      </c>
      <c r="O426" s="3"/>
      <c r="P426" t="s">
        <v>102</v>
      </c>
      <c r="Q426" s="2">
        <v>0</v>
      </c>
      <c r="R426" s="3"/>
      <c r="S426" t="s">
        <v>173</v>
      </c>
      <c r="T426" s="2">
        <v>0</v>
      </c>
      <c r="U426" s="2">
        <v>0</v>
      </c>
      <c r="V426" s="2">
        <v>0</v>
      </c>
      <c r="W426" s="3"/>
      <c r="X426" t="s">
        <v>120</v>
      </c>
      <c r="Y426" s="2">
        <v>0</v>
      </c>
      <c r="Z426" s="3"/>
      <c r="AA426" t="s">
        <v>153</v>
      </c>
      <c r="AB426" s="2">
        <v>4.464285714285714E-3</v>
      </c>
    </row>
    <row r="427" spans="1:28" x14ac:dyDescent="0.25">
      <c r="A427" t="s">
        <v>199</v>
      </c>
      <c r="B427" s="2">
        <v>0</v>
      </c>
      <c r="C427" s="2">
        <v>0</v>
      </c>
      <c r="D427" s="2">
        <v>0</v>
      </c>
      <c r="E427" s="3"/>
      <c r="F427" t="s">
        <v>199</v>
      </c>
      <c r="G427" s="2">
        <v>0</v>
      </c>
      <c r="H427" s="2">
        <v>0</v>
      </c>
      <c r="I427" s="2">
        <v>0</v>
      </c>
      <c r="J427" s="3"/>
      <c r="K427" t="s">
        <v>178</v>
      </c>
      <c r="L427" s="2">
        <v>0</v>
      </c>
      <c r="M427" s="2">
        <v>0</v>
      </c>
      <c r="N427" s="2">
        <v>0</v>
      </c>
      <c r="O427" s="3"/>
      <c r="P427" t="s">
        <v>175</v>
      </c>
      <c r="Q427" s="2">
        <v>0</v>
      </c>
      <c r="R427" s="3"/>
      <c r="S427" t="s">
        <v>102</v>
      </c>
      <c r="T427" s="2">
        <v>0</v>
      </c>
      <c r="U427" s="2">
        <v>0</v>
      </c>
      <c r="V427" s="2">
        <v>0</v>
      </c>
      <c r="W427" s="3"/>
      <c r="X427" t="s">
        <v>199</v>
      </c>
      <c r="Y427" s="2">
        <v>0</v>
      </c>
      <c r="Z427" s="3"/>
      <c r="AA427" t="s">
        <v>154</v>
      </c>
      <c r="AB427" s="2">
        <v>4.464285714285714E-3</v>
      </c>
    </row>
    <row r="428" spans="1:28" x14ac:dyDescent="0.25">
      <c r="A428" t="s">
        <v>178</v>
      </c>
      <c r="B428" s="2">
        <v>0</v>
      </c>
      <c r="C428" s="2">
        <v>0</v>
      </c>
      <c r="D428" s="2">
        <v>0</v>
      </c>
      <c r="E428" s="3"/>
      <c r="F428" t="s">
        <v>178</v>
      </c>
      <c r="G428" s="2">
        <v>0</v>
      </c>
      <c r="H428" s="2">
        <v>0</v>
      </c>
      <c r="I428" s="2">
        <v>0</v>
      </c>
      <c r="J428" s="3"/>
      <c r="K428" t="s">
        <v>246</v>
      </c>
      <c r="L428" s="2">
        <v>0</v>
      </c>
      <c r="M428" s="2">
        <v>0</v>
      </c>
      <c r="N428" s="2">
        <v>0</v>
      </c>
      <c r="O428" s="3"/>
      <c r="P428" t="s">
        <v>154</v>
      </c>
      <c r="Q428" s="2">
        <v>0</v>
      </c>
      <c r="R428" s="3"/>
      <c r="S428" t="s">
        <v>120</v>
      </c>
      <c r="T428" s="2">
        <v>0</v>
      </c>
      <c r="U428" s="2">
        <v>0</v>
      </c>
      <c r="V428" s="2">
        <v>0</v>
      </c>
      <c r="W428" s="3"/>
      <c r="X428" t="s">
        <v>178</v>
      </c>
      <c r="Y428" s="2">
        <v>0</v>
      </c>
      <c r="Z428" s="3"/>
      <c r="AA428" t="s">
        <v>155</v>
      </c>
      <c r="AB428" s="2">
        <v>4.464285714285714E-3</v>
      </c>
    </row>
    <row r="429" spans="1:28" x14ac:dyDescent="0.25">
      <c r="A429" t="s">
        <v>246</v>
      </c>
      <c r="B429" s="2">
        <v>0</v>
      </c>
      <c r="C429" s="2">
        <v>0.10714285714285714</v>
      </c>
      <c r="D429" s="2">
        <v>0.25</v>
      </c>
      <c r="E429" s="3"/>
      <c r="F429" t="s">
        <v>246</v>
      </c>
      <c r="G429" s="2">
        <v>0</v>
      </c>
      <c r="H429" s="2">
        <v>0</v>
      </c>
      <c r="I429" s="2">
        <v>0</v>
      </c>
      <c r="J429" s="3"/>
      <c r="K429" t="s">
        <v>105</v>
      </c>
      <c r="L429" s="2">
        <v>0</v>
      </c>
      <c r="M429" s="2">
        <v>0</v>
      </c>
      <c r="N429" s="2">
        <v>0</v>
      </c>
      <c r="O429" s="3"/>
      <c r="P429" t="s">
        <v>177</v>
      </c>
      <c r="Q429" s="2">
        <v>0</v>
      </c>
      <c r="R429" s="3"/>
      <c r="S429" t="s">
        <v>105</v>
      </c>
      <c r="T429" s="2">
        <v>0</v>
      </c>
      <c r="U429" s="2">
        <v>0</v>
      </c>
      <c r="V429" s="2">
        <v>0</v>
      </c>
      <c r="W429" s="3"/>
      <c r="X429" t="s">
        <v>246</v>
      </c>
      <c r="Y429" s="2">
        <v>0</v>
      </c>
      <c r="Z429" s="3"/>
      <c r="AA429" t="s">
        <v>156</v>
      </c>
      <c r="AB429" s="2">
        <v>4.464285714285714E-3</v>
      </c>
    </row>
    <row r="430" spans="1:28" x14ac:dyDescent="0.25">
      <c r="A430" t="s">
        <v>294</v>
      </c>
      <c r="B430" s="2">
        <v>0</v>
      </c>
      <c r="C430" s="2">
        <v>0</v>
      </c>
      <c r="D430" s="2">
        <v>0</v>
      </c>
      <c r="E430" s="3"/>
      <c r="F430" t="s">
        <v>105</v>
      </c>
      <c r="G430" s="2">
        <v>0</v>
      </c>
      <c r="H430" s="2">
        <v>0</v>
      </c>
      <c r="I430" s="2">
        <v>0</v>
      </c>
      <c r="J430" s="3"/>
      <c r="K430" t="s">
        <v>294</v>
      </c>
      <c r="L430" s="2">
        <v>0</v>
      </c>
      <c r="M430" s="2">
        <v>0</v>
      </c>
      <c r="N430" s="2">
        <v>0</v>
      </c>
      <c r="O430" s="3"/>
      <c r="P430" t="s">
        <v>120</v>
      </c>
      <c r="Q430" s="2">
        <v>0</v>
      </c>
      <c r="R430" s="3"/>
      <c r="S430" t="s">
        <v>294</v>
      </c>
      <c r="T430" s="2">
        <v>0</v>
      </c>
      <c r="U430" s="2">
        <v>0</v>
      </c>
      <c r="V430" s="2">
        <v>0</v>
      </c>
      <c r="W430" s="3"/>
      <c r="X430" t="s">
        <v>294</v>
      </c>
      <c r="Y430" s="2">
        <v>0</v>
      </c>
      <c r="Z430" s="3"/>
      <c r="AA430" t="s">
        <v>118</v>
      </c>
      <c r="AB430" s="2">
        <v>0</v>
      </c>
    </row>
    <row r="431" spans="1:28" x14ac:dyDescent="0.25">
      <c r="A431" t="s">
        <v>155</v>
      </c>
      <c r="B431" s="2">
        <v>0</v>
      </c>
      <c r="C431" s="2">
        <v>0</v>
      </c>
      <c r="D431" s="2">
        <v>0</v>
      </c>
      <c r="E431" s="3"/>
      <c r="F431" t="s">
        <v>294</v>
      </c>
      <c r="G431" s="2">
        <v>0</v>
      </c>
      <c r="H431" s="2">
        <v>0</v>
      </c>
      <c r="I431" s="2">
        <v>0</v>
      </c>
      <c r="J431" s="3"/>
      <c r="K431" t="s">
        <v>155</v>
      </c>
      <c r="L431" s="2">
        <v>0</v>
      </c>
      <c r="M431" s="2">
        <v>0</v>
      </c>
      <c r="N431" s="2">
        <v>0</v>
      </c>
      <c r="O431" s="3"/>
      <c r="P431" t="s">
        <v>199</v>
      </c>
      <c r="Q431" s="2">
        <v>0</v>
      </c>
      <c r="R431" s="3"/>
      <c r="S431" t="s">
        <v>155</v>
      </c>
      <c r="T431" s="2">
        <v>0</v>
      </c>
      <c r="U431" s="2">
        <v>0</v>
      </c>
      <c r="V431" s="2">
        <v>0</v>
      </c>
      <c r="W431" s="3"/>
      <c r="X431" t="s">
        <v>155</v>
      </c>
      <c r="Y431" s="2">
        <v>0</v>
      </c>
      <c r="Z431" s="3"/>
      <c r="AA431" t="s">
        <v>32</v>
      </c>
      <c r="AB431" s="2">
        <v>0</v>
      </c>
    </row>
    <row r="432" spans="1:28" x14ac:dyDescent="0.25">
      <c r="A432" t="s">
        <v>156</v>
      </c>
      <c r="B432" s="2">
        <v>0</v>
      </c>
      <c r="C432" s="2">
        <v>7.1428571428571425E-2</v>
      </c>
      <c r="D432" s="2">
        <v>0</v>
      </c>
      <c r="E432" s="3"/>
      <c r="F432" t="s">
        <v>155</v>
      </c>
      <c r="G432" s="2">
        <v>0</v>
      </c>
      <c r="H432" s="2">
        <v>0</v>
      </c>
      <c r="I432" s="2">
        <v>0</v>
      </c>
      <c r="J432" s="3"/>
      <c r="K432" t="s">
        <v>156</v>
      </c>
      <c r="L432" s="2">
        <v>0</v>
      </c>
      <c r="M432" s="2">
        <v>0</v>
      </c>
      <c r="N432" s="2">
        <v>0</v>
      </c>
      <c r="O432" s="3"/>
      <c r="P432" t="s">
        <v>246</v>
      </c>
      <c r="Q432" s="2">
        <v>0</v>
      </c>
      <c r="R432" s="3"/>
      <c r="S432" t="s">
        <v>156</v>
      </c>
      <c r="T432" s="2">
        <v>0</v>
      </c>
      <c r="U432" s="2">
        <v>0</v>
      </c>
      <c r="V432" s="2">
        <v>0</v>
      </c>
      <c r="W432" s="3"/>
      <c r="X432" t="s">
        <v>156</v>
      </c>
      <c r="Y432" s="2">
        <v>0</v>
      </c>
      <c r="Z432" s="3"/>
      <c r="AA432" t="s">
        <v>119</v>
      </c>
      <c r="AB432" s="2">
        <v>0</v>
      </c>
    </row>
    <row r="433" spans="1:28" x14ac:dyDescent="0.25">
      <c r="A433" t="s">
        <v>179</v>
      </c>
      <c r="B433" s="2">
        <v>0</v>
      </c>
      <c r="C433" s="2">
        <v>3.5714285714285712E-2</v>
      </c>
      <c r="D433" s="2">
        <v>0</v>
      </c>
      <c r="E433" s="3"/>
      <c r="F433" t="s">
        <v>156</v>
      </c>
      <c r="G433" s="2">
        <v>0</v>
      </c>
      <c r="H433" s="2">
        <v>0</v>
      </c>
      <c r="I433" s="2">
        <v>0</v>
      </c>
      <c r="J433" s="3"/>
      <c r="K433" t="s">
        <v>179</v>
      </c>
      <c r="L433" s="2">
        <v>0</v>
      </c>
      <c r="M433" s="2">
        <v>0</v>
      </c>
      <c r="N433" s="2">
        <v>0</v>
      </c>
      <c r="O433" s="3"/>
      <c r="P433" t="s">
        <v>105</v>
      </c>
      <c r="Q433" s="2">
        <v>0</v>
      </c>
      <c r="R433" s="3"/>
      <c r="S433" t="s">
        <v>179</v>
      </c>
      <c r="T433" s="2">
        <v>0</v>
      </c>
      <c r="U433" s="2">
        <v>0</v>
      </c>
      <c r="V433" s="2">
        <v>0</v>
      </c>
      <c r="W433" s="3"/>
      <c r="X433" t="s">
        <v>179</v>
      </c>
      <c r="Y433" s="2">
        <v>0</v>
      </c>
      <c r="Z433" s="3"/>
      <c r="AA433" t="s">
        <v>120</v>
      </c>
      <c r="AB433" s="2">
        <v>0</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34"/>
  <sheetViews>
    <sheetView workbookViewId="0"/>
  </sheetViews>
  <sheetFormatPr defaultRowHeight="15" x14ac:dyDescent="0.25"/>
  <cols>
    <col min="1" max="1" width="36.7109375" customWidth="1"/>
    <col min="5" max="5" width="3.7109375" customWidth="1"/>
    <col min="6" max="6" width="36.7109375" customWidth="1"/>
    <col min="10" max="10" width="3.7109375" customWidth="1"/>
    <col min="11" max="11" width="36.7109375" customWidth="1"/>
    <col min="15" max="15" width="3.7109375" customWidth="1"/>
    <col min="16" max="16" width="36.7109375" customWidth="1"/>
    <col min="18" max="18" width="3.7109375" customWidth="1"/>
    <col min="19" max="19" width="36.7109375" customWidth="1"/>
    <col min="23" max="23" width="3.7109375" customWidth="1"/>
    <col min="24" max="24" width="36.7109375" customWidth="1"/>
    <col min="26" max="26" width="3.7109375" customWidth="1"/>
    <col min="27" max="27" width="36.7109375" customWidth="1"/>
  </cols>
  <sheetData>
    <row r="1" spans="1:9" ht="15.75" x14ac:dyDescent="0.25">
      <c r="A1" s="1" t="s">
        <v>1052</v>
      </c>
    </row>
    <row r="3" spans="1:9" x14ac:dyDescent="0.25">
      <c r="A3" t="s">
        <v>359</v>
      </c>
    </row>
    <row r="4" spans="1:9" x14ac:dyDescent="0.25">
      <c r="A4" t="s">
        <v>361</v>
      </c>
    </row>
    <row r="5" spans="1:9" x14ac:dyDescent="0.25">
      <c r="A5" t="s">
        <v>360</v>
      </c>
    </row>
    <row r="6" spans="1:9" x14ac:dyDescent="0.25">
      <c r="A6" t="s">
        <v>1</v>
      </c>
    </row>
    <row r="7" spans="1:9" x14ac:dyDescent="0.25">
      <c r="F7" s="2"/>
      <c r="G7" s="2"/>
      <c r="H7" s="2"/>
      <c r="I7" s="2"/>
    </row>
    <row r="102" spans="1:28" ht="18.75" x14ac:dyDescent="0.3">
      <c r="A102" s="7" t="s">
        <v>345</v>
      </c>
      <c r="B102" s="7"/>
      <c r="C102" s="7"/>
      <c r="D102" s="7"/>
      <c r="E102" s="8"/>
      <c r="F102" s="8" t="s">
        <v>346</v>
      </c>
      <c r="G102" s="8"/>
      <c r="H102" s="8"/>
      <c r="I102" s="7"/>
      <c r="J102" s="7"/>
      <c r="K102" s="7" t="s">
        <v>347</v>
      </c>
      <c r="L102" s="7"/>
      <c r="M102" s="7"/>
      <c r="N102" s="7"/>
      <c r="O102" s="7"/>
      <c r="P102" s="7" t="s">
        <v>348</v>
      </c>
      <c r="Q102" s="7"/>
      <c r="R102" s="7"/>
      <c r="S102" s="7" t="s">
        <v>349</v>
      </c>
      <c r="T102" s="7"/>
      <c r="U102" s="7"/>
      <c r="V102" s="7"/>
      <c r="W102" s="7"/>
      <c r="X102" s="7" t="s">
        <v>350</v>
      </c>
      <c r="Z102" s="7"/>
      <c r="AA102" s="7"/>
      <c r="AB102" s="7"/>
    </row>
    <row r="103" spans="1:28" x14ac:dyDescent="0.25">
      <c r="B103" s="5" t="s">
        <v>2</v>
      </c>
      <c r="C103" s="5" t="s">
        <v>3</v>
      </c>
      <c r="D103" s="5" t="s">
        <v>4</v>
      </c>
      <c r="E103" s="6"/>
      <c r="F103" s="4"/>
      <c r="G103" s="5" t="s">
        <v>336</v>
      </c>
      <c r="H103" s="5" t="s">
        <v>337</v>
      </c>
      <c r="I103" s="5" t="s">
        <v>4</v>
      </c>
      <c r="J103" s="6"/>
      <c r="K103" s="4"/>
      <c r="L103" s="5" t="s">
        <v>336</v>
      </c>
      <c r="M103" s="5" t="s">
        <v>337</v>
      </c>
      <c r="N103" s="5" t="s">
        <v>4</v>
      </c>
      <c r="O103" s="6"/>
      <c r="P103" s="4"/>
      <c r="Q103" s="5" t="s">
        <v>336</v>
      </c>
      <c r="R103" s="6"/>
      <c r="S103" s="4"/>
      <c r="T103" s="5" t="s">
        <v>336</v>
      </c>
      <c r="U103" s="5" t="s">
        <v>337</v>
      </c>
      <c r="V103" s="5" t="s">
        <v>4</v>
      </c>
      <c r="W103" s="6"/>
      <c r="X103" s="4"/>
      <c r="Y103" s="5" t="s">
        <v>336</v>
      </c>
      <c r="Z103" s="6"/>
      <c r="AA103" s="4"/>
      <c r="AB103" s="5"/>
    </row>
    <row r="104" spans="1:28" x14ac:dyDescent="0.25">
      <c r="B104" s="2" t="s">
        <v>5</v>
      </c>
      <c r="C104" s="2" t="s">
        <v>6</v>
      </c>
      <c r="D104" s="2" t="s">
        <v>7</v>
      </c>
      <c r="E104" s="3"/>
      <c r="G104" s="2" t="s">
        <v>338</v>
      </c>
      <c r="H104" s="2" t="s">
        <v>339</v>
      </c>
      <c r="I104" s="2" t="s">
        <v>340</v>
      </c>
      <c r="J104" s="3"/>
      <c r="L104" s="2" t="s">
        <v>341</v>
      </c>
      <c r="M104" s="2" t="s">
        <v>342</v>
      </c>
      <c r="N104" s="2" t="s">
        <v>343</v>
      </c>
      <c r="O104" s="3"/>
      <c r="Q104" s="2" t="s">
        <v>355</v>
      </c>
      <c r="R104" s="3"/>
      <c r="T104" s="2" t="s">
        <v>341</v>
      </c>
      <c r="U104" s="2" t="s">
        <v>352</v>
      </c>
      <c r="V104" s="2" t="s">
        <v>353</v>
      </c>
      <c r="W104" s="3"/>
      <c r="Y104" s="2" t="s">
        <v>351</v>
      </c>
      <c r="Z104" s="3"/>
      <c r="AB104" s="2"/>
    </row>
    <row r="105" spans="1:28" x14ac:dyDescent="0.25">
      <c r="A105" s="4" t="s">
        <v>356</v>
      </c>
      <c r="B105" s="2" t="s">
        <v>357</v>
      </c>
      <c r="C105" s="2"/>
      <c r="D105" s="2"/>
      <c r="E105" s="3"/>
      <c r="F105" s="4" t="s">
        <v>356</v>
      </c>
      <c r="G105" s="2" t="s">
        <v>357</v>
      </c>
      <c r="H105" s="2"/>
      <c r="I105" s="2"/>
      <c r="J105" s="3"/>
      <c r="K105" s="4" t="s">
        <v>356</v>
      </c>
      <c r="L105" s="2" t="s">
        <v>357</v>
      </c>
      <c r="M105" s="2"/>
      <c r="N105" s="2"/>
      <c r="O105" s="3"/>
      <c r="P105" s="4" t="s">
        <v>356</v>
      </c>
      <c r="Q105" s="2" t="s">
        <v>357</v>
      </c>
      <c r="R105" s="3"/>
      <c r="S105" s="4" t="s">
        <v>356</v>
      </c>
      <c r="T105" s="2" t="s">
        <v>357</v>
      </c>
      <c r="U105" s="2"/>
      <c r="V105" s="2"/>
      <c r="W105" s="3"/>
      <c r="X105" s="4" t="s">
        <v>356</v>
      </c>
      <c r="Y105" s="2" t="s">
        <v>357</v>
      </c>
      <c r="Z105" s="3"/>
      <c r="AA105" s="4"/>
      <c r="AB105" s="2"/>
    </row>
    <row r="106" spans="1:28" x14ac:dyDescent="0.25">
      <c r="A106" t="s">
        <v>8</v>
      </c>
      <c r="B106" s="2">
        <v>0.75</v>
      </c>
      <c r="C106" s="2"/>
      <c r="D106" s="2"/>
      <c r="E106" s="3"/>
      <c r="F106" t="s">
        <v>309</v>
      </c>
      <c r="G106" s="2">
        <v>0.54934210526315785</v>
      </c>
      <c r="H106" s="2"/>
      <c r="I106" s="2"/>
      <c r="J106" s="3"/>
      <c r="K106" t="s">
        <v>291</v>
      </c>
      <c r="L106" s="2">
        <v>0.69484447004608285</v>
      </c>
      <c r="M106" s="2"/>
      <c r="N106" s="2"/>
      <c r="O106" s="3"/>
      <c r="P106" t="s">
        <v>294</v>
      </c>
      <c r="Q106" s="2">
        <v>0.8839285714285714</v>
      </c>
      <c r="R106" s="3"/>
      <c r="S106" t="s">
        <v>313</v>
      </c>
      <c r="T106" s="2">
        <v>0.73459101382488479</v>
      </c>
      <c r="U106" s="2"/>
      <c r="V106" s="2"/>
      <c r="W106" s="3"/>
      <c r="X106" t="s">
        <v>301</v>
      </c>
      <c r="Y106" s="2">
        <v>0.36778115501519754</v>
      </c>
      <c r="Z106" s="3"/>
      <c r="AB106" s="2"/>
    </row>
    <row r="107" spans="1:28" x14ac:dyDescent="0.25">
      <c r="A107" t="s">
        <v>9</v>
      </c>
      <c r="B107" s="2">
        <v>0.5357142857142857</v>
      </c>
      <c r="C107" s="2"/>
      <c r="D107" s="2"/>
      <c r="E107" s="3"/>
      <c r="F107" t="s">
        <v>332</v>
      </c>
      <c r="G107" s="2">
        <v>0.28336466165413532</v>
      </c>
      <c r="H107" s="2"/>
      <c r="I107" s="2"/>
      <c r="J107" s="3"/>
      <c r="K107" t="s">
        <v>315</v>
      </c>
      <c r="L107" s="2">
        <v>0.50432027649769595</v>
      </c>
      <c r="M107" s="2"/>
      <c r="N107" s="2"/>
      <c r="O107" s="3"/>
      <c r="P107" t="s">
        <v>303</v>
      </c>
      <c r="Q107" s="2">
        <v>0.50206043956043955</v>
      </c>
      <c r="R107" s="3"/>
      <c r="S107" t="s">
        <v>324</v>
      </c>
      <c r="T107" s="2">
        <v>0.63436059907834097</v>
      </c>
      <c r="U107" s="2"/>
      <c r="V107" s="2"/>
      <c r="W107" s="3"/>
      <c r="X107" t="s">
        <v>24</v>
      </c>
      <c r="Y107" s="2">
        <v>0.28742401215805469</v>
      </c>
      <c r="Z107" s="3"/>
      <c r="AB107" s="2"/>
    </row>
    <row r="108" spans="1:28" x14ac:dyDescent="0.25">
      <c r="A108" t="s">
        <v>10</v>
      </c>
      <c r="B108" s="2">
        <v>0.48660714285714285</v>
      </c>
      <c r="C108" s="2"/>
      <c r="D108" s="2"/>
      <c r="E108" s="3"/>
      <c r="F108" t="s">
        <v>257</v>
      </c>
      <c r="G108" s="2">
        <v>0.23034147869674182</v>
      </c>
      <c r="H108" s="2"/>
      <c r="I108" s="2"/>
      <c r="J108" s="3"/>
      <c r="K108" t="s">
        <v>316</v>
      </c>
      <c r="L108" s="2">
        <v>0.49841589861751145</v>
      </c>
      <c r="M108" s="2"/>
      <c r="N108" s="2"/>
      <c r="O108" s="3"/>
      <c r="P108" t="s">
        <v>306</v>
      </c>
      <c r="Q108" s="2">
        <v>0.45776098901098899</v>
      </c>
      <c r="R108" s="3"/>
      <c r="S108" t="s">
        <v>320</v>
      </c>
      <c r="T108" s="2">
        <v>0.52318548387096775</v>
      </c>
      <c r="U108" s="2"/>
      <c r="V108" s="2"/>
      <c r="W108" s="3"/>
      <c r="X108" t="s">
        <v>325</v>
      </c>
      <c r="Y108" s="2">
        <v>0.26405775075987842</v>
      </c>
      <c r="Z108" s="3"/>
      <c r="AB108" s="2"/>
    </row>
    <row r="109" spans="1:28" x14ac:dyDescent="0.25">
      <c r="A109" t="s">
        <v>11</v>
      </c>
      <c r="B109" s="2">
        <v>0.4642857142857143</v>
      </c>
      <c r="C109" s="2"/>
      <c r="D109" s="2"/>
      <c r="E109" s="3"/>
      <c r="F109" t="s">
        <v>319</v>
      </c>
      <c r="G109" s="2">
        <v>0.21984649122807015</v>
      </c>
      <c r="H109" s="2"/>
      <c r="I109" s="2"/>
      <c r="J109" s="3"/>
      <c r="K109" t="s">
        <v>335</v>
      </c>
      <c r="L109" s="2">
        <v>0.45679723502304143</v>
      </c>
      <c r="M109" s="2"/>
      <c r="N109" s="2"/>
      <c r="O109" s="3"/>
      <c r="P109" t="s">
        <v>248</v>
      </c>
      <c r="Q109" s="2">
        <v>0.44127747252747257</v>
      </c>
      <c r="R109" s="3"/>
      <c r="S109" t="s">
        <v>278</v>
      </c>
      <c r="T109" s="2">
        <v>0.40351382488479265</v>
      </c>
      <c r="U109" s="2"/>
      <c r="V109" s="2"/>
      <c r="W109" s="3"/>
      <c r="X109" t="s">
        <v>17</v>
      </c>
      <c r="Y109" s="2">
        <v>0.25721884498480241</v>
      </c>
      <c r="Z109" s="3"/>
      <c r="AB109" s="2"/>
    </row>
    <row r="110" spans="1:28" x14ac:dyDescent="0.25">
      <c r="A110" t="s">
        <v>12</v>
      </c>
      <c r="B110" s="2">
        <v>0.45089285714285715</v>
      </c>
      <c r="C110" s="2"/>
      <c r="D110" s="2"/>
      <c r="E110" s="3"/>
      <c r="F110" t="s">
        <v>249</v>
      </c>
      <c r="G110" s="2">
        <v>0.21953320802005011</v>
      </c>
      <c r="H110" s="2"/>
      <c r="I110" s="2"/>
      <c r="J110" s="3"/>
      <c r="K110" t="s">
        <v>300</v>
      </c>
      <c r="L110" s="2">
        <v>0.44225230414746547</v>
      </c>
      <c r="M110" s="2"/>
      <c r="N110" s="2"/>
      <c r="O110" s="3"/>
      <c r="P110" t="s">
        <v>320</v>
      </c>
      <c r="Q110" s="2">
        <v>0.43509615384615385</v>
      </c>
      <c r="R110" s="3"/>
      <c r="S110" t="s">
        <v>312</v>
      </c>
      <c r="T110" s="2">
        <v>0.37975230414746547</v>
      </c>
      <c r="U110" s="2"/>
      <c r="V110" s="2"/>
      <c r="W110" s="3"/>
      <c r="X110" t="s">
        <v>31</v>
      </c>
      <c r="Y110" s="2">
        <v>0.22473404255319152</v>
      </c>
      <c r="Z110" s="3"/>
      <c r="AB110" s="2"/>
    </row>
    <row r="111" spans="1:28" x14ac:dyDescent="0.25">
      <c r="A111" t="s">
        <v>13</v>
      </c>
      <c r="B111" s="2">
        <v>0.4330357142857143</v>
      </c>
      <c r="C111" s="2"/>
      <c r="D111" s="2"/>
      <c r="E111" s="3"/>
      <c r="F111" t="s">
        <v>34</v>
      </c>
      <c r="G111" s="2">
        <v>0.20872493734335834</v>
      </c>
      <c r="H111" s="2"/>
      <c r="I111" s="2"/>
      <c r="J111" s="3"/>
      <c r="K111" t="s">
        <v>328</v>
      </c>
      <c r="L111" s="2">
        <v>0.42842741935483875</v>
      </c>
      <c r="M111" s="2"/>
      <c r="N111" s="2"/>
      <c r="O111" s="3"/>
      <c r="P111" t="s">
        <v>220</v>
      </c>
      <c r="Q111" s="2">
        <v>0.42239010989010983</v>
      </c>
      <c r="R111" s="3"/>
      <c r="S111" t="s">
        <v>315</v>
      </c>
      <c r="T111" s="2">
        <v>0.37528801843317977</v>
      </c>
      <c r="U111" s="2"/>
      <c r="V111" s="2"/>
      <c r="W111" s="3"/>
      <c r="X111" t="s">
        <v>23</v>
      </c>
      <c r="Y111" s="2">
        <v>0.22207446808510634</v>
      </c>
      <c r="Z111" s="3"/>
      <c r="AB111" s="2"/>
    </row>
    <row r="112" spans="1:28" x14ac:dyDescent="0.25">
      <c r="A112" t="s">
        <v>14</v>
      </c>
      <c r="B112" s="2">
        <v>0.4107142857142857</v>
      </c>
      <c r="C112" s="2"/>
      <c r="D112" s="2"/>
      <c r="E112" s="3"/>
      <c r="F112" t="s">
        <v>268</v>
      </c>
      <c r="G112" s="2">
        <v>0.18029448621553881</v>
      </c>
      <c r="H112" s="2"/>
      <c r="I112" s="2"/>
      <c r="J112" s="3"/>
      <c r="K112" t="s">
        <v>323</v>
      </c>
      <c r="L112" s="2">
        <v>0.41301843317972348</v>
      </c>
      <c r="M112" s="2"/>
      <c r="N112" s="2"/>
      <c r="O112" s="3"/>
      <c r="P112" t="s">
        <v>321</v>
      </c>
      <c r="Q112" s="2">
        <v>0.39217032967032972</v>
      </c>
      <c r="R112" s="3"/>
      <c r="S112" t="s">
        <v>317</v>
      </c>
      <c r="T112" s="2">
        <v>0.36189516129032262</v>
      </c>
      <c r="U112" s="2"/>
      <c r="V112" s="2"/>
      <c r="W112" s="3"/>
      <c r="X112" t="s">
        <v>289</v>
      </c>
      <c r="Y112" s="2">
        <v>0.21333586626139817</v>
      </c>
      <c r="Z112" s="3"/>
      <c r="AB112" s="2"/>
    </row>
    <row r="113" spans="1:28" x14ac:dyDescent="0.25">
      <c r="A113" t="s">
        <v>15</v>
      </c>
      <c r="B113" s="2">
        <v>0.39285714285714285</v>
      </c>
      <c r="C113" s="2"/>
      <c r="D113" s="2"/>
      <c r="E113" s="3"/>
      <c r="F113" t="s">
        <v>247</v>
      </c>
      <c r="G113" s="2">
        <v>0.17904135338345861</v>
      </c>
      <c r="H113" s="2"/>
      <c r="I113" s="2"/>
      <c r="J113" s="3"/>
      <c r="K113" t="s">
        <v>304</v>
      </c>
      <c r="L113" s="2">
        <v>0.41201036866359447</v>
      </c>
      <c r="M113" s="2"/>
      <c r="N113" s="2"/>
      <c r="O113" s="3"/>
      <c r="P113" t="s">
        <v>111</v>
      </c>
      <c r="Q113" s="2">
        <v>0.39114010989010983</v>
      </c>
      <c r="R113" s="3"/>
      <c r="S113" t="s">
        <v>271</v>
      </c>
      <c r="T113" s="2">
        <v>0.34792626728110598</v>
      </c>
      <c r="U113" s="2"/>
      <c r="V113" s="2"/>
      <c r="W113" s="3"/>
      <c r="X113" t="s">
        <v>124</v>
      </c>
      <c r="Y113" s="2">
        <v>0.20963145896656538</v>
      </c>
      <c r="Z113" s="3"/>
      <c r="AB113" s="2"/>
    </row>
    <row r="114" spans="1:28" x14ac:dyDescent="0.25">
      <c r="A114" t="s">
        <v>16</v>
      </c>
      <c r="B114" s="2">
        <v>0.3392857142857143</v>
      </c>
      <c r="C114" s="2"/>
      <c r="D114" s="2"/>
      <c r="E114" s="3"/>
      <c r="F114" t="s">
        <v>283</v>
      </c>
      <c r="G114" s="2">
        <v>0.1777098997493734</v>
      </c>
      <c r="H114" s="2"/>
      <c r="I114" s="2"/>
      <c r="J114" s="3"/>
      <c r="K114" t="s">
        <v>299</v>
      </c>
      <c r="L114" s="2">
        <v>0.40999423963133635</v>
      </c>
      <c r="M114" s="2"/>
      <c r="N114" s="2"/>
      <c r="O114" s="3"/>
      <c r="P114" t="s">
        <v>310</v>
      </c>
      <c r="Q114" s="2">
        <v>0.38495879120879117</v>
      </c>
      <c r="R114" s="3"/>
      <c r="S114" t="s">
        <v>296</v>
      </c>
      <c r="T114" s="2">
        <v>0.32661290322580644</v>
      </c>
      <c r="U114" s="2"/>
      <c r="V114" s="2"/>
      <c r="W114" s="3"/>
      <c r="X114" t="s">
        <v>305</v>
      </c>
      <c r="Y114" s="2">
        <v>0.19205927051671734</v>
      </c>
      <c r="Z114" s="3"/>
      <c r="AB114" s="2"/>
    </row>
    <row r="115" spans="1:28" x14ac:dyDescent="0.25">
      <c r="A115" t="s">
        <v>17</v>
      </c>
      <c r="B115" s="2">
        <v>0.33035714285714285</v>
      </c>
      <c r="C115" s="2"/>
      <c r="D115" s="2"/>
      <c r="E115" s="3"/>
      <c r="F115" t="s">
        <v>23</v>
      </c>
      <c r="G115" s="2">
        <v>0.17653508771929827</v>
      </c>
      <c r="H115" s="2"/>
      <c r="I115" s="2"/>
      <c r="J115" s="3"/>
      <c r="K115" t="s">
        <v>333</v>
      </c>
      <c r="L115" s="2">
        <v>0.32027649769585248</v>
      </c>
      <c r="M115" s="2"/>
      <c r="N115" s="2"/>
      <c r="O115" s="3"/>
      <c r="P115" t="s">
        <v>77</v>
      </c>
      <c r="Q115" s="2">
        <v>0.37225274725274726</v>
      </c>
      <c r="R115" s="3"/>
      <c r="S115" t="s">
        <v>290</v>
      </c>
      <c r="T115" s="2">
        <v>0.30774769585253459</v>
      </c>
      <c r="U115" s="2"/>
      <c r="V115" s="2"/>
      <c r="W115" s="3"/>
      <c r="X115" t="s">
        <v>112</v>
      </c>
      <c r="Y115" s="2">
        <v>0.18863981762917933</v>
      </c>
      <c r="Z115" s="3"/>
      <c r="AB115" s="2"/>
    </row>
    <row r="116" spans="1:28" x14ac:dyDescent="0.25">
      <c r="A116" t="s">
        <v>18</v>
      </c>
      <c r="B116" s="2">
        <v>0.3080357142857143</v>
      </c>
      <c r="C116" s="2"/>
      <c r="D116" s="2"/>
      <c r="E116" s="3"/>
      <c r="F116" t="s">
        <v>46</v>
      </c>
      <c r="G116" s="2">
        <v>0.16541353383458646</v>
      </c>
      <c r="H116" s="2"/>
      <c r="I116" s="2"/>
      <c r="J116" s="3"/>
      <c r="K116" t="s">
        <v>254</v>
      </c>
      <c r="L116" s="2">
        <v>0.26900921658986177</v>
      </c>
      <c r="M116" s="2"/>
      <c r="N116" s="2"/>
      <c r="O116" s="3"/>
      <c r="P116" t="s">
        <v>200</v>
      </c>
      <c r="Q116" s="2">
        <v>0.37156593406593402</v>
      </c>
      <c r="R116" s="3"/>
      <c r="S116" t="s">
        <v>328</v>
      </c>
      <c r="T116" s="2">
        <v>0.29939516129032262</v>
      </c>
      <c r="U116" s="2"/>
      <c r="V116" s="2"/>
      <c r="W116" s="3"/>
      <c r="X116" t="s">
        <v>46</v>
      </c>
      <c r="Y116" s="2">
        <v>0.17325227963525835</v>
      </c>
      <c r="Z116" s="3"/>
      <c r="AB116" s="2"/>
    </row>
    <row r="117" spans="1:28" x14ac:dyDescent="0.25">
      <c r="A117" t="s">
        <v>19</v>
      </c>
      <c r="B117" s="2">
        <v>0.2857142857142857</v>
      </c>
      <c r="C117" s="2"/>
      <c r="D117" s="2"/>
      <c r="E117" s="3"/>
      <c r="F117" t="s">
        <v>326</v>
      </c>
      <c r="G117" s="2">
        <v>0.15327380952380953</v>
      </c>
      <c r="H117" s="2"/>
      <c r="I117" s="2"/>
      <c r="J117" s="3"/>
      <c r="K117" t="s">
        <v>317</v>
      </c>
      <c r="L117" s="2">
        <v>0.2651209677419355</v>
      </c>
      <c r="M117" s="2"/>
      <c r="N117" s="2"/>
      <c r="O117" s="3"/>
      <c r="P117" t="s">
        <v>287</v>
      </c>
      <c r="Q117" s="2">
        <v>0.3705357142857143</v>
      </c>
      <c r="R117" s="3"/>
      <c r="S117" t="s">
        <v>335</v>
      </c>
      <c r="T117" s="2">
        <v>0.2955069124423963</v>
      </c>
      <c r="U117" s="2"/>
      <c r="V117" s="2"/>
      <c r="W117" s="3"/>
      <c r="X117" t="s">
        <v>332</v>
      </c>
      <c r="Y117" s="2">
        <v>0.16242401215805469</v>
      </c>
      <c r="Z117" s="3"/>
      <c r="AB117" s="2"/>
    </row>
    <row r="118" spans="1:28" x14ac:dyDescent="0.25">
      <c r="A118" t="s">
        <v>20</v>
      </c>
      <c r="B118" s="2">
        <v>0.28125</v>
      </c>
      <c r="C118" s="2"/>
      <c r="D118" s="2"/>
      <c r="E118" s="3"/>
      <c r="F118" t="s">
        <v>327</v>
      </c>
      <c r="G118" s="2">
        <v>0.1487312030075188</v>
      </c>
      <c r="H118" s="2"/>
      <c r="I118" s="2"/>
      <c r="J118" s="3"/>
      <c r="K118" t="s">
        <v>264</v>
      </c>
      <c r="L118" s="2">
        <v>0.26008064516129031</v>
      </c>
      <c r="M118" s="2"/>
      <c r="N118" s="2"/>
      <c r="O118" s="3"/>
      <c r="P118" t="s">
        <v>333</v>
      </c>
      <c r="Q118" s="2">
        <v>0.33516483516483514</v>
      </c>
      <c r="R118" s="3"/>
      <c r="S118" t="s">
        <v>263</v>
      </c>
      <c r="T118" s="2">
        <v>0.29233870967741937</v>
      </c>
      <c r="U118" s="2"/>
      <c r="V118" s="2"/>
      <c r="W118" s="3"/>
      <c r="X118" t="s">
        <v>34</v>
      </c>
      <c r="Y118" s="2">
        <v>0.15795972644376893</v>
      </c>
      <c r="Z118" s="3"/>
      <c r="AB118" s="2"/>
    </row>
    <row r="119" spans="1:28" x14ac:dyDescent="0.25">
      <c r="A119" t="s">
        <v>21</v>
      </c>
      <c r="B119" s="2">
        <v>0.2767857142857143</v>
      </c>
      <c r="C119" s="2"/>
      <c r="D119" s="2"/>
      <c r="E119" s="3"/>
      <c r="F119" t="s">
        <v>21</v>
      </c>
      <c r="G119" s="2">
        <v>0.14685150375939848</v>
      </c>
      <c r="H119" s="2"/>
      <c r="I119" s="2"/>
      <c r="J119" s="3"/>
      <c r="K119" t="s">
        <v>267</v>
      </c>
      <c r="L119" s="2">
        <v>0.25561635944700462</v>
      </c>
      <c r="M119" s="2"/>
      <c r="N119" s="2"/>
      <c r="O119" s="3"/>
      <c r="P119" t="s">
        <v>330</v>
      </c>
      <c r="Q119" s="2">
        <v>0.31902472527472531</v>
      </c>
      <c r="R119" s="3"/>
      <c r="S119" t="s">
        <v>246</v>
      </c>
      <c r="T119" s="2">
        <v>0.27793778801843316</v>
      </c>
      <c r="U119" s="2"/>
      <c r="V119" s="2"/>
      <c r="W119" s="3"/>
      <c r="X119" t="s">
        <v>280</v>
      </c>
      <c r="Y119" s="2">
        <v>0.15368541033434652</v>
      </c>
      <c r="Z119" s="3"/>
      <c r="AB119" s="2"/>
    </row>
    <row r="120" spans="1:28" x14ac:dyDescent="0.25">
      <c r="A120" t="s">
        <v>22</v>
      </c>
      <c r="B120" s="2">
        <v>0.26785714285714285</v>
      </c>
      <c r="C120" s="2"/>
      <c r="D120" s="2"/>
      <c r="E120" s="3"/>
      <c r="F120" t="s">
        <v>122</v>
      </c>
      <c r="G120" s="2">
        <v>0.14356203007518797</v>
      </c>
      <c r="H120" s="2"/>
      <c r="I120" s="2"/>
      <c r="J120" s="3"/>
      <c r="K120" t="s">
        <v>270</v>
      </c>
      <c r="L120" s="2">
        <v>0.25115207373271886</v>
      </c>
      <c r="M120" s="2"/>
      <c r="N120" s="2"/>
      <c r="O120" s="3"/>
      <c r="P120" t="s">
        <v>38</v>
      </c>
      <c r="Q120" s="2">
        <v>0.30528846153846156</v>
      </c>
      <c r="R120" s="3"/>
      <c r="S120" t="s">
        <v>292</v>
      </c>
      <c r="T120" s="2">
        <v>0.27203341013824889</v>
      </c>
      <c r="U120" s="2"/>
      <c r="V120" s="2"/>
      <c r="W120" s="3"/>
      <c r="X120" t="s">
        <v>10</v>
      </c>
      <c r="Y120" s="2">
        <v>0.14950607902735563</v>
      </c>
      <c r="Z120" s="3"/>
      <c r="AB120" s="2"/>
    </row>
    <row r="121" spans="1:28" x14ac:dyDescent="0.25">
      <c r="A121" t="s">
        <v>23</v>
      </c>
      <c r="B121" s="2">
        <v>0.25</v>
      </c>
      <c r="C121" s="2"/>
      <c r="D121" s="2"/>
      <c r="E121" s="3"/>
      <c r="F121" t="s">
        <v>305</v>
      </c>
      <c r="G121" s="2">
        <v>0.12860275689223055</v>
      </c>
      <c r="H121" s="2"/>
      <c r="I121" s="2"/>
      <c r="J121" s="3"/>
      <c r="K121" t="s">
        <v>259</v>
      </c>
      <c r="L121" s="2">
        <v>0.23228686635944701</v>
      </c>
      <c r="M121" s="2"/>
      <c r="N121" s="2"/>
      <c r="O121" s="3"/>
      <c r="P121" t="s">
        <v>334</v>
      </c>
      <c r="Q121" s="2">
        <v>0.27987637362637358</v>
      </c>
      <c r="R121" s="3"/>
      <c r="S121" t="s">
        <v>262</v>
      </c>
      <c r="T121" s="2">
        <v>0.26008064516129031</v>
      </c>
      <c r="U121" s="2"/>
      <c r="V121" s="2"/>
      <c r="W121" s="3"/>
      <c r="X121" t="s">
        <v>29</v>
      </c>
      <c r="Y121" s="2">
        <v>0.14532674772036469</v>
      </c>
      <c r="Z121" s="3"/>
      <c r="AB121" s="2"/>
    </row>
    <row r="122" spans="1:28" x14ac:dyDescent="0.25">
      <c r="A122" t="s">
        <v>24</v>
      </c>
      <c r="B122" s="2">
        <v>0.24553571428571427</v>
      </c>
      <c r="C122" s="2"/>
      <c r="D122" s="2"/>
      <c r="E122" s="3"/>
      <c r="F122" t="s">
        <v>314</v>
      </c>
      <c r="G122" s="2">
        <v>0.11873433583959897</v>
      </c>
      <c r="H122" s="2"/>
      <c r="I122" s="2"/>
      <c r="J122" s="3"/>
      <c r="K122" t="s">
        <v>312</v>
      </c>
      <c r="L122" s="2">
        <v>0.21846198156682028</v>
      </c>
      <c r="M122" s="2"/>
      <c r="N122" s="2"/>
      <c r="O122" s="3"/>
      <c r="P122" t="s">
        <v>243</v>
      </c>
      <c r="Q122" s="2">
        <v>0.27747252747252749</v>
      </c>
      <c r="R122" s="3"/>
      <c r="S122" t="s">
        <v>288</v>
      </c>
      <c r="T122" s="2">
        <v>0.25216013824884798</v>
      </c>
      <c r="U122" s="2"/>
      <c r="V122" s="2"/>
      <c r="W122" s="3"/>
      <c r="X122" t="s">
        <v>30</v>
      </c>
      <c r="Y122" s="2">
        <v>0.14475683890577506</v>
      </c>
      <c r="Z122" s="3"/>
      <c r="AB122" s="2"/>
    </row>
    <row r="123" spans="1:28" x14ac:dyDescent="0.25">
      <c r="A123" t="s">
        <v>25</v>
      </c>
      <c r="B123" s="2">
        <v>0.23214285714285715</v>
      </c>
      <c r="C123" s="2"/>
      <c r="D123" s="2"/>
      <c r="E123" s="3"/>
      <c r="F123" t="s">
        <v>272</v>
      </c>
      <c r="G123" s="2">
        <v>0.11552318295739347</v>
      </c>
      <c r="H123" s="2"/>
      <c r="I123" s="2"/>
      <c r="J123" s="3"/>
      <c r="K123" t="s">
        <v>324</v>
      </c>
      <c r="L123" s="2">
        <v>0.21500576036866359</v>
      </c>
      <c r="M123" s="2"/>
      <c r="N123" s="2"/>
      <c r="O123" s="3"/>
      <c r="P123" t="s">
        <v>49</v>
      </c>
      <c r="Q123" s="2">
        <v>0.2767857142857143</v>
      </c>
      <c r="R123" s="3"/>
      <c r="S123" t="s">
        <v>327</v>
      </c>
      <c r="T123" s="2">
        <v>0.24380760368663595</v>
      </c>
      <c r="U123" s="2"/>
      <c r="V123" s="2"/>
      <c r="W123" s="3"/>
      <c r="X123" t="s">
        <v>79</v>
      </c>
      <c r="Y123" s="2">
        <v>0.14143237082066873</v>
      </c>
      <c r="Z123" s="3"/>
      <c r="AB123" s="2"/>
    </row>
    <row r="124" spans="1:28" x14ac:dyDescent="0.25">
      <c r="A124" t="s">
        <v>26</v>
      </c>
      <c r="B124" s="2">
        <v>0.22767857142857142</v>
      </c>
      <c r="C124" s="2"/>
      <c r="D124" s="2"/>
      <c r="E124" s="3"/>
      <c r="F124" t="s">
        <v>253</v>
      </c>
      <c r="G124" s="2">
        <v>0.10432330827067668</v>
      </c>
      <c r="H124" s="2"/>
      <c r="I124" s="2"/>
      <c r="J124" s="3"/>
      <c r="K124" t="s">
        <v>302</v>
      </c>
      <c r="L124" s="2">
        <v>0.17972350230414746</v>
      </c>
      <c r="M124" s="2"/>
      <c r="N124" s="2"/>
      <c r="O124" s="3"/>
      <c r="P124" t="s">
        <v>258</v>
      </c>
      <c r="Q124" s="2">
        <v>0.25686813186813184</v>
      </c>
      <c r="R124" s="3"/>
      <c r="S124" t="s">
        <v>256</v>
      </c>
      <c r="T124" s="2">
        <v>0.2387672811059908</v>
      </c>
      <c r="U124" s="2"/>
      <c r="V124" s="2"/>
      <c r="W124" s="3"/>
      <c r="X124" t="s">
        <v>22</v>
      </c>
      <c r="Y124" s="2">
        <v>0.13953267477203646</v>
      </c>
      <c r="Z124" s="3"/>
      <c r="AB124" s="2"/>
    </row>
    <row r="125" spans="1:28" x14ac:dyDescent="0.25">
      <c r="A125" t="s">
        <v>27</v>
      </c>
      <c r="B125" s="2">
        <v>0.21875</v>
      </c>
      <c r="C125" s="2"/>
      <c r="D125" s="2"/>
      <c r="E125" s="3"/>
      <c r="F125" t="s">
        <v>273</v>
      </c>
      <c r="G125" s="2">
        <v>0.10338345864661654</v>
      </c>
      <c r="H125" s="2"/>
      <c r="I125" s="2"/>
      <c r="J125" s="3"/>
      <c r="K125" t="s">
        <v>279</v>
      </c>
      <c r="L125" s="2">
        <v>0.1777073732718894</v>
      </c>
      <c r="M125" s="2"/>
      <c r="N125" s="2"/>
      <c r="O125" s="3"/>
      <c r="P125" t="s">
        <v>286</v>
      </c>
      <c r="Q125" s="2">
        <v>0.25240384615384615</v>
      </c>
      <c r="R125" s="3"/>
      <c r="S125" t="s">
        <v>239</v>
      </c>
      <c r="T125" s="2">
        <v>0.22235023041474655</v>
      </c>
      <c r="U125" s="2"/>
      <c r="V125" s="2"/>
      <c r="W125" s="3"/>
      <c r="X125" t="s">
        <v>249</v>
      </c>
      <c r="Y125" s="2">
        <v>0.12509498480243164</v>
      </c>
      <c r="Z125" s="3"/>
      <c r="AB125" s="2"/>
    </row>
    <row r="126" spans="1:28" x14ac:dyDescent="0.25">
      <c r="A126" t="s">
        <v>28</v>
      </c>
      <c r="B126" s="2">
        <v>0.21875</v>
      </c>
      <c r="C126" s="2"/>
      <c r="D126" s="2"/>
      <c r="E126" s="3"/>
      <c r="F126" t="s">
        <v>250</v>
      </c>
      <c r="G126" s="2">
        <v>0.10275689223057644</v>
      </c>
      <c r="H126" s="2"/>
      <c r="I126" s="2"/>
      <c r="J126" s="3"/>
      <c r="K126" t="s">
        <v>293</v>
      </c>
      <c r="L126" s="2">
        <v>0.17425115207373273</v>
      </c>
      <c r="M126" s="2"/>
      <c r="N126" s="2"/>
      <c r="O126" s="3"/>
      <c r="P126" t="s">
        <v>121</v>
      </c>
      <c r="Q126" s="2">
        <v>0.24072802197802201</v>
      </c>
      <c r="R126" s="3"/>
      <c r="S126" t="s">
        <v>330</v>
      </c>
      <c r="T126" s="2">
        <v>0.21356566820276496</v>
      </c>
      <c r="U126" s="2"/>
      <c r="V126" s="2"/>
      <c r="W126" s="3"/>
      <c r="X126" t="s">
        <v>40</v>
      </c>
      <c r="Y126" s="2">
        <v>0.12139057750759877</v>
      </c>
      <c r="Z126" s="3"/>
      <c r="AB126" s="2"/>
    </row>
    <row r="127" spans="1:28" x14ac:dyDescent="0.25">
      <c r="A127" t="s">
        <v>29</v>
      </c>
      <c r="B127" s="2">
        <v>0.20982142857142855</v>
      </c>
      <c r="C127" s="2"/>
      <c r="D127" s="2"/>
      <c r="E127" s="3"/>
      <c r="F127" t="s">
        <v>325</v>
      </c>
      <c r="G127" s="2">
        <v>0.10056390977443608</v>
      </c>
      <c r="H127" s="2"/>
      <c r="I127" s="2"/>
      <c r="J127" s="3"/>
      <c r="K127" t="s">
        <v>266</v>
      </c>
      <c r="L127" s="2">
        <v>0.16330645161290322</v>
      </c>
      <c r="M127" s="2"/>
      <c r="N127" s="2"/>
      <c r="O127" s="3"/>
      <c r="P127" t="s">
        <v>212</v>
      </c>
      <c r="Q127" s="2">
        <v>0.21565934065934064</v>
      </c>
      <c r="R127" s="3"/>
      <c r="S127" t="s">
        <v>245</v>
      </c>
      <c r="T127" s="2">
        <v>0.2134216589861751</v>
      </c>
      <c r="U127" s="2"/>
      <c r="V127" s="2"/>
      <c r="W127" s="3"/>
      <c r="X127" t="s">
        <v>116</v>
      </c>
      <c r="Y127" s="2">
        <v>0.11901595744680851</v>
      </c>
      <c r="Z127" s="3"/>
      <c r="AB127" s="2"/>
    </row>
    <row r="128" spans="1:28" x14ac:dyDescent="0.25">
      <c r="A128" t="s">
        <v>30</v>
      </c>
      <c r="B128" s="2">
        <v>0.1919642857142857</v>
      </c>
      <c r="C128" s="2"/>
      <c r="D128" s="2"/>
      <c r="E128" s="3"/>
      <c r="F128" t="s">
        <v>241</v>
      </c>
      <c r="G128" s="2">
        <v>0.10017230576441102</v>
      </c>
      <c r="H128" s="2"/>
      <c r="I128" s="2"/>
      <c r="J128" s="3"/>
      <c r="K128" t="s">
        <v>313</v>
      </c>
      <c r="L128" s="2">
        <v>0.15394585253456222</v>
      </c>
      <c r="M128" s="2"/>
      <c r="N128" s="2"/>
      <c r="O128" s="3"/>
      <c r="P128" t="s">
        <v>307</v>
      </c>
      <c r="Q128" s="2">
        <v>0.20604395604395606</v>
      </c>
      <c r="R128" s="3"/>
      <c r="S128" t="s">
        <v>248</v>
      </c>
      <c r="T128" s="2">
        <v>0.21298963133640553</v>
      </c>
      <c r="U128" s="2"/>
      <c r="V128" s="2"/>
      <c r="W128" s="3"/>
      <c r="X128" t="s">
        <v>25</v>
      </c>
      <c r="Y128" s="2">
        <v>0.116451367781155</v>
      </c>
      <c r="Z128" s="3"/>
      <c r="AB128" s="2"/>
    </row>
    <row r="129" spans="1:28" x14ac:dyDescent="0.25">
      <c r="A129" t="s">
        <v>31</v>
      </c>
      <c r="B129" s="2">
        <v>0.1875</v>
      </c>
      <c r="C129" s="2"/>
      <c r="D129" s="2"/>
      <c r="E129" s="3"/>
      <c r="F129" t="s">
        <v>16</v>
      </c>
      <c r="G129" s="2">
        <v>8.8737468671679171E-2</v>
      </c>
      <c r="H129" s="2"/>
      <c r="I129" s="2"/>
      <c r="J129" s="3"/>
      <c r="K129" t="s">
        <v>54</v>
      </c>
      <c r="L129" s="2">
        <v>0.1509216589861751</v>
      </c>
      <c r="M129" s="2"/>
      <c r="N129" s="2"/>
      <c r="O129" s="3"/>
      <c r="P129" t="s">
        <v>329</v>
      </c>
      <c r="Q129" s="2">
        <v>0.20535714285714285</v>
      </c>
      <c r="R129" s="3"/>
      <c r="S129" t="s">
        <v>213</v>
      </c>
      <c r="T129" s="2">
        <v>0.20449308755760368</v>
      </c>
      <c r="U129" s="2"/>
      <c r="V129" s="2"/>
      <c r="W129" s="3"/>
      <c r="X129" t="s">
        <v>11</v>
      </c>
      <c r="Y129" s="2">
        <v>0.11588145896656535</v>
      </c>
      <c r="Z129" s="3"/>
      <c r="AB129" s="2"/>
    </row>
    <row r="130" spans="1:28" x14ac:dyDescent="0.25">
      <c r="A130" t="s">
        <v>32</v>
      </c>
      <c r="B130" s="2">
        <v>0.1830357142857143</v>
      </c>
      <c r="C130" s="2"/>
      <c r="D130" s="2"/>
      <c r="E130" s="3"/>
      <c r="F130" t="s">
        <v>233</v>
      </c>
      <c r="G130" s="2">
        <v>8.709273182957393E-2</v>
      </c>
      <c r="H130" s="2"/>
      <c r="I130" s="2"/>
      <c r="J130" s="3"/>
      <c r="K130" t="s">
        <v>244</v>
      </c>
      <c r="L130" s="2">
        <v>0.14890552995391704</v>
      </c>
      <c r="M130" s="2"/>
      <c r="N130" s="2"/>
      <c r="O130" s="3"/>
      <c r="P130" t="s">
        <v>125</v>
      </c>
      <c r="Q130" s="2">
        <v>0.20226648351648352</v>
      </c>
      <c r="R130" s="3"/>
      <c r="S130" t="s">
        <v>113</v>
      </c>
      <c r="T130" s="2">
        <v>0.2040610599078341</v>
      </c>
      <c r="U130" s="2"/>
      <c r="V130" s="2"/>
      <c r="W130" s="3"/>
      <c r="X130" t="s">
        <v>48</v>
      </c>
      <c r="Y130" s="2">
        <v>0.1145516717325228</v>
      </c>
      <c r="Z130" s="3"/>
      <c r="AB130" s="2"/>
    </row>
    <row r="131" spans="1:28" x14ac:dyDescent="0.25">
      <c r="A131" t="s">
        <v>33</v>
      </c>
      <c r="B131" s="2">
        <v>0.18303571428571427</v>
      </c>
      <c r="C131" s="2"/>
      <c r="D131" s="2"/>
      <c r="E131" s="3"/>
      <c r="F131" t="s">
        <v>330</v>
      </c>
      <c r="G131" s="2">
        <v>8.6231203007518797E-2</v>
      </c>
      <c r="H131" s="2"/>
      <c r="I131" s="2"/>
      <c r="J131" s="3"/>
      <c r="K131" t="s">
        <v>225</v>
      </c>
      <c r="L131" s="2">
        <v>0.13450460829493088</v>
      </c>
      <c r="M131" s="2"/>
      <c r="N131" s="2"/>
      <c r="O131" s="3"/>
      <c r="P131" t="s">
        <v>293</v>
      </c>
      <c r="Q131" s="2">
        <v>0.19162087912087913</v>
      </c>
      <c r="R131" s="3"/>
      <c r="S131" t="s">
        <v>334</v>
      </c>
      <c r="T131" s="2">
        <v>0.19426843317972348</v>
      </c>
      <c r="U131" s="2"/>
      <c r="V131" s="2"/>
      <c r="W131" s="3"/>
      <c r="X131" t="s">
        <v>41</v>
      </c>
      <c r="Y131" s="2">
        <v>0.10144376899696048</v>
      </c>
      <c r="Z131" s="3"/>
      <c r="AB131" s="2"/>
    </row>
    <row r="132" spans="1:28" x14ac:dyDescent="0.25">
      <c r="A132" t="s">
        <v>34</v>
      </c>
      <c r="B132" s="2">
        <v>0.17857142857142855</v>
      </c>
      <c r="C132" s="2"/>
      <c r="D132" s="2"/>
      <c r="E132" s="3"/>
      <c r="F132" t="s">
        <v>182</v>
      </c>
      <c r="G132" s="2">
        <v>8.583959899749373E-2</v>
      </c>
      <c r="H132" s="2"/>
      <c r="I132" s="2"/>
      <c r="J132" s="3"/>
      <c r="K132" t="s">
        <v>286</v>
      </c>
      <c r="L132" s="2">
        <v>0.13205645161290322</v>
      </c>
      <c r="M132" s="2"/>
      <c r="N132" s="2"/>
      <c r="O132" s="3"/>
      <c r="P132" t="s">
        <v>312</v>
      </c>
      <c r="Q132" s="2">
        <v>0.18372252747252749</v>
      </c>
      <c r="R132" s="3"/>
      <c r="S132" t="s">
        <v>287</v>
      </c>
      <c r="T132" s="2">
        <v>0.19311635944700459</v>
      </c>
      <c r="U132" s="2"/>
      <c r="V132" s="2"/>
      <c r="W132" s="3"/>
      <c r="X132" t="s">
        <v>222</v>
      </c>
      <c r="Y132" s="2">
        <v>0.10087386018237081</v>
      </c>
      <c r="Z132" s="3"/>
      <c r="AB132" s="2"/>
    </row>
    <row r="133" spans="1:28" x14ac:dyDescent="0.25">
      <c r="A133" t="s">
        <v>35</v>
      </c>
      <c r="B133" s="2">
        <v>0.16517857142857142</v>
      </c>
      <c r="C133" s="2"/>
      <c r="D133" s="2"/>
      <c r="E133" s="3"/>
      <c r="F133" t="s">
        <v>285</v>
      </c>
      <c r="G133" s="2">
        <v>8.5526315789473673E-2</v>
      </c>
      <c r="H133" s="2"/>
      <c r="I133" s="2"/>
      <c r="J133" s="3"/>
      <c r="K133" t="s">
        <v>81</v>
      </c>
      <c r="L133" s="2">
        <v>0.13104838709677419</v>
      </c>
      <c r="M133" s="2"/>
      <c r="N133" s="2"/>
      <c r="O133" s="3"/>
      <c r="P133" t="s">
        <v>22</v>
      </c>
      <c r="Q133" s="2">
        <v>0.18372252747252749</v>
      </c>
      <c r="R133" s="3"/>
      <c r="S133" t="s">
        <v>297</v>
      </c>
      <c r="T133" s="2">
        <v>0.19167626728110601</v>
      </c>
      <c r="U133" s="2"/>
      <c r="V133" s="2"/>
      <c r="W133" s="3"/>
      <c r="X133" t="s">
        <v>109</v>
      </c>
      <c r="Y133" s="2">
        <v>9.9829027355623101E-2</v>
      </c>
      <c r="Z133" s="3"/>
      <c r="AB133" s="2"/>
    </row>
    <row r="134" spans="1:28" x14ac:dyDescent="0.25">
      <c r="A134" t="s">
        <v>36</v>
      </c>
      <c r="B134" s="2">
        <v>0.16071428571428573</v>
      </c>
      <c r="C134" s="2"/>
      <c r="D134" s="2"/>
      <c r="E134" s="3"/>
      <c r="F134" t="s">
        <v>28</v>
      </c>
      <c r="G134" s="2">
        <v>8.4978070175438569E-2</v>
      </c>
      <c r="H134" s="2"/>
      <c r="I134" s="2"/>
      <c r="J134" s="3"/>
      <c r="K134" t="s">
        <v>334</v>
      </c>
      <c r="L134" s="2">
        <v>0.12975230414746547</v>
      </c>
      <c r="M134" s="2"/>
      <c r="N134" s="2"/>
      <c r="O134" s="3"/>
      <c r="P134" t="s">
        <v>284</v>
      </c>
      <c r="Q134" s="2">
        <v>0.17994505494505492</v>
      </c>
      <c r="R134" s="3"/>
      <c r="S134" t="s">
        <v>333</v>
      </c>
      <c r="T134" s="2">
        <v>0.19124423963133635</v>
      </c>
      <c r="U134" s="2"/>
      <c r="V134" s="2"/>
      <c r="W134" s="3"/>
      <c r="X134" t="s">
        <v>97</v>
      </c>
      <c r="Y134" s="2">
        <v>9.878419452887538E-2</v>
      </c>
      <c r="Z134" s="3"/>
      <c r="AB134" s="2"/>
    </row>
    <row r="135" spans="1:28" x14ac:dyDescent="0.25">
      <c r="A135" t="s">
        <v>37</v>
      </c>
      <c r="B135" s="2">
        <v>0.15625</v>
      </c>
      <c r="C135" s="2"/>
      <c r="D135" s="2"/>
      <c r="E135" s="3"/>
      <c r="F135" t="s">
        <v>318</v>
      </c>
      <c r="G135" s="2">
        <v>7.9495614035087703E-2</v>
      </c>
      <c r="H135" s="2"/>
      <c r="I135" s="2"/>
      <c r="J135" s="3"/>
      <c r="K135" t="s">
        <v>311</v>
      </c>
      <c r="L135" s="2">
        <v>0.12716013824884795</v>
      </c>
      <c r="M135" s="2"/>
      <c r="N135" s="2"/>
      <c r="O135" s="3"/>
      <c r="P135" t="s">
        <v>326</v>
      </c>
      <c r="Q135" s="2">
        <v>0.1789148351648352</v>
      </c>
      <c r="R135" s="3"/>
      <c r="S135" t="s">
        <v>329</v>
      </c>
      <c r="T135" s="2">
        <v>0.18922811059907835</v>
      </c>
      <c r="U135" s="2"/>
      <c r="V135" s="2"/>
      <c r="W135" s="3"/>
      <c r="X135" t="s">
        <v>43</v>
      </c>
      <c r="Y135" s="2">
        <v>9.4319908814589667E-2</v>
      </c>
      <c r="Z135" s="3"/>
      <c r="AB135" s="2"/>
    </row>
    <row r="136" spans="1:28" x14ac:dyDescent="0.25">
      <c r="A136" t="s">
        <v>38</v>
      </c>
      <c r="B136" s="2">
        <v>0.15625</v>
      </c>
      <c r="C136" s="2"/>
      <c r="D136" s="2"/>
      <c r="E136" s="3"/>
      <c r="F136" t="s">
        <v>298</v>
      </c>
      <c r="G136" s="2">
        <v>7.5971177944862134E-2</v>
      </c>
      <c r="H136" s="2"/>
      <c r="I136" s="2"/>
      <c r="J136" s="3"/>
      <c r="K136" t="s">
        <v>329</v>
      </c>
      <c r="L136" s="2">
        <v>0.12471198156682028</v>
      </c>
      <c r="M136" s="2"/>
      <c r="N136" s="2"/>
      <c r="O136" s="3"/>
      <c r="P136" t="s">
        <v>219</v>
      </c>
      <c r="Q136" s="2">
        <v>0.16998626373626374</v>
      </c>
      <c r="R136" s="3"/>
      <c r="S136" t="s">
        <v>307</v>
      </c>
      <c r="T136" s="2">
        <v>0.1762672811059908</v>
      </c>
      <c r="U136" s="2"/>
      <c r="V136" s="2"/>
      <c r="W136" s="3"/>
      <c r="X136" t="s">
        <v>21</v>
      </c>
      <c r="Y136" s="2">
        <v>8.8620820668693034E-2</v>
      </c>
      <c r="Z136" s="3"/>
      <c r="AB136" s="2"/>
    </row>
    <row r="137" spans="1:28" x14ac:dyDescent="0.25">
      <c r="A137" t="s">
        <v>39</v>
      </c>
      <c r="B137" s="2">
        <v>0.1517857142857143</v>
      </c>
      <c r="C137" s="2"/>
      <c r="D137" s="2"/>
      <c r="E137" s="3"/>
      <c r="F137" t="s">
        <v>331</v>
      </c>
      <c r="G137" s="2">
        <v>7.0645363408521344E-2</v>
      </c>
      <c r="H137" s="2"/>
      <c r="I137" s="2"/>
      <c r="J137" s="3"/>
      <c r="K137" t="s">
        <v>322</v>
      </c>
      <c r="L137" s="2">
        <v>0.12370391705069123</v>
      </c>
      <c r="M137" s="2"/>
      <c r="N137" s="2"/>
      <c r="O137" s="3"/>
      <c r="P137" t="s">
        <v>322</v>
      </c>
      <c r="Q137" s="2">
        <v>0.15968406593406592</v>
      </c>
      <c r="R137" s="3"/>
      <c r="S137" t="s">
        <v>282</v>
      </c>
      <c r="T137" s="2">
        <v>0.17324308755760368</v>
      </c>
      <c r="U137" s="2"/>
      <c r="V137" s="2"/>
      <c r="W137" s="3"/>
      <c r="X137" t="s">
        <v>247</v>
      </c>
      <c r="Y137" s="2">
        <v>8.8335866261398166E-2</v>
      </c>
      <c r="Z137" s="3"/>
      <c r="AB137" s="2"/>
    </row>
    <row r="138" spans="1:28" x14ac:dyDescent="0.25">
      <c r="A138" t="s">
        <v>40</v>
      </c>
      <c r="B138" s="2">
        <v>0.14732142857142858</v>
      </c>
      <c r="C138" s="2"/>
      <c r="D138" s="2"/>
      <c r="E138" s="3"/>
      <c r="F138" t="s">
        <v>311</v>
      </c>
      <c r="G138" s="2">
        <v>7.0567042606516278E-2</v>
      </c>
      <c r="H138" s="2"/>
      <c r="I138" s="2"/>
      <c r="J138" s="3"/>
      <c r="K138" t="s">
        <v>275</v>
      </c>
      <c r="L138" s="2">
        <v>0.11765552995391705</v>
      </c>
      <c r="M138" s="2"/>
      <c r="N138" s="2"/>
      <c r="O138" s="3"/>
      <c r="P138" t="s">
        <v>297</v>
      </c>
      <c r="Q138" s="2">
        <v>0.15693681318681321</v>
      </c>
      <c r="R138" s="3"/>
      <c r="S138" t="s">
        <v>227</v>
      </c>
      <c r="T138" s="2">
        <v>0.16676267281105991</v>
      </c>
      <c r="U138" s="2"/>
      <c r="V138" s="2"/>
      <c r="W138" s="3"/>
      <c r="X138" t="s">
        <v>285</v>
      </c>
      <c r="Y138" s="2">
        <v>8.7765957446808512E-2</v>
      </c>
      <c r="Z138" s="3"/>
      <c r="AB138" s="2"/>
    </row>
    <row r="139" spans="1:28" x14ac:dyDescent="0.25">
      <c r="A139" t="s">
        <v>41</v>
      </c>
      <c r="B139" s="2">
        <v>0.14732142857142858</v>
      </c>
      <c r="C139" s="2"/>
      <c r="D139" s="2"/>
      <c r="E139" s="3"/>
      <c r="F139" t="s">
        <v>98</v>
      </c>
      <c r="G139" s="2">
        <v>6.8922305764411024E-2</v>
      </c>
      <c r="H139" s="2"/>
      <c r="I139" s="2"/>
      <c r="J139" s="3"/>
      <c r="K139" t="s">
        <v>277</v>
      </c>
      <c r="L139" s="2">
        <v>0.11319124423963133</v>
      </c>
      <c r="M139" s="2"/>
      <c r="N139" s="2"/>
      <c r="O139" s="3"/>
      <c r="P139" t="s">
        <v>232</v>
      </c>
      <c r="Q139" s="2">
        <v>0.15659340659340659</v>
      </c>
      <c r="R139" s="3"/>
      <c r="S139" t="s">
        <v>300</v>
      </c>
      <c r="T139" s="2">
        <v>0.15192972350230416</v>
      </c>
      <c r="U139" s="2"/>
      <c r="V139" s="2"/>
      <c r="W139" s="3"/>
      <c r="X139" t="s">
        <v>273</v>
      </c>
      <c r="Y139" s="2">
        <v>8.4346504559270521E-2</v>
      </c>
      <c r="Z139" s="3"/>
      <c r="AB139" s="2"/>
    </row>
    <row r="140" spans="1:28" x14ac:dyDescent="0.25">
      <c r="A140" t="s">
        <v>42</v>
      </c>
      <c r="B140" s="2">
        <v>0.14285714285714285</v>
      </c>
      <c r="C140" s="2"/>
      <c r="D140" s="2"/>
      <c r="E140" s="3"/>
      <c r="F140" t="s">
        <v>274</v>
      </c>
      <c r="G140" s="2">
        <v>6.8295739348370924E-2</v>
      </c>
      <c r="H140" s="2"/>
      <c r="I140" s="2"/>
      <c r="J140" s="3"/>
      <c r="K140" t="s">
        <v>251</v>
      </c>
      <c r="L140" s="2">
        <v>0.11218317972350231</v>
      </c>
      <c r="M140" s="2"/>
      <c r="N140" s="2"/>
      <c r="O140" s="3"/>
      <c r="P140" t="s">
        <v>180</v>
      </c>
      <c r="Q140" s="2">
        <v>0.15212912087912089</v>
      </c>
      <c r="R140" s="3"/>
      <c r="S140" t="s">
        <v>303</v>
      </c>
      <c r="T140" s="2">
        <v>0.13853686635944704</v>
      </c>
      <c r="U140" s="2"/>
      <c r="V140" s="2"/>
      <c r="W140" s="3"/>
      <c r="X140" t="s">
        <v>13</v>
      </c>
      <c r="Y140" s="2">
        <v>8.3301671732522786E-2</v>
      </c>
      <c r="Z140" s="3"/>
      <c r="AB140" s="2"/>
    </row>
    <row r="141" spans="1:28" x14ac:dyDescent="0.25">
      <c r="A141" t="s">
        <v>43</v>
      </c>
      <c r="B141" s="2">
        <v>0.14285714285714285</v>
      </c>
      <c r="C141" s="2"/>
      <c r="D141" s="2"/>
      <c r="E141" s="3"/>
      <c r="F141" t="s">
        <v>214</v>
      </c>
      <c r="G141" s="2">
        <v>6.5397869674185455E-2</v>
      </c>
      <c r="H141" s="2"/>
      <c r="I141" s="2"/>
      <c r="J141" s="3"/>
      <c r="K141" t="s">
        <v>205</v>
      </c>
      <c r="L141" s="2">
        <v>0.11117511520737328</v>
      </c>
      <c r="M141" s="2"/>
      <c r="N141" s="2"/>
      <c r="O141" s="3"/>
      <c r="P141" t="s">
        <v>41</v>
      </c>
      <c r="Q141" s="2">
        <v>0.14972527472527472</v>
      </c>
      <c r="R141" s="3"/>
      <c r="S141" t="s">
        <v>258</v>
      </c>
      <c r="T141" s="2">
        <v>0.13652073732718895</v>
      </c>
      <c r="U141" s="2"/>
      <c r="V141" s="2"/>
      <c r="W141" s="3"/>
      <c r="X141" t="s">
        <v>9</v>
      </c>
      <c r="Y141" s="2">
        <v>8.2256838905775093E-2</v>
      </c>
      <c r="Z141" s="3"/>
      <c r="AB141" s="2"/>
    </row>
    <row r="142" spans="1:28" x14ac:dyDescent="0.25">
      <c r="A142" t="s">
        <v>44</v>
      </c>
      <c r="B142" s="2">
        <v>0.13839285714285715</v>
      </c>
      <c r="C142" s="2"/>
      <c r="D142" s="2"/>
      <c r="E142" s="3"/>
      <c r="F142" t="s">
        <v>316</v>
      </c>
      <c r="G142" s="2">
        <v>6.0385338345864625E-2</v>
      </c>
      <c r="H142" s="2"/>
      <c r="I142" s="2"/>
      <c r="J142" s="3"/>
      <c r="K142" t="s">
        <v>208</v>
      </c>
      <c r="L142" s="2">
        <v>0.11117511520737328</v>
      </c>
      <c r="M142" s="2"/>
      <c r="N142" s="2"/>
      <c r="O142" s="3"/>
      <c r="P142" t="s">
        <v>324</v>
      </c>
      <c r="Q142" s="2">
        <v>0.14800824175824179</v>
      </c>
      <c r="R142" s="3"/>
      <c r="S142" t="s">
        <v>221</v>
      </c>
      <c r="T142" s="2">
        <v>0.13450460829493088</v>
      </c>
      <c r="U142" s="2"/>
      <c r="V142" s="2"/>
      <c r="W142" s="3"/>
      <c r="X142" t="s">
        <v>94</v>
      </c>
      <c r="Y142" s="2">
        <v>8.1971884498480238E-2</v>
      </c>
      <c r="Z142" s="3"/>
      <c r="AB142" s="2"/>
    </row>
    <row r="143" spans="1:28" x14ac:dyDescent="0.25">
      <c r="A143" t="s">
        <v>45</v>
      </c>
      <c r="B143" s="2">
        <v>0.125</v>
      </c>
      <c r="C143" s="2"/>
      <c r="D143" s="2"/>
      <c r="E143" s="3"/>
      <c r="F143" t="s">
        <v>289</v>
      </c>
      <c r="G143" s="2">
        <v>5.8427318295739328E-2</v>
      </c>
      <c r="H143" s="2"/>
      <c r="I143" s="2"/>
      <c r="J143" s="3"/>
      <c r="K143" t="s">
        <v>218</v>
      </c>
      <c r="L143" s="2">
        <v>0.10671082949308755</v>
      </c>
      <c r="M143" s="2"/>
      <c r="N143" s="2"/>
      <c r="O143" s="3"/>
      <c r="P143" t="s">
        <v>281</v>
      </c>
      <c r="Q143" s="2">
        <v>0.14594780219780221</v>
      </c>
      <c r="R143" s="3"/>
      <c r="S143" t="s">
        <v>321</v>
      </c>
      <c r="T143" s="2">
        <v>0.13162442396313365</v>
      </c>
      <c r="U143" s="2"/>
      <c r="V143" s="2"/>
      <c r="W143" s="3"/>
      <c r="X143" t="s">
        <v>331</v>
      </c>
      <c r="Y143" s="2">
        <v>7.997720364741645E-2</v>
      </c>
      <c r="Z143" s="3"/>
      <c r="AB143" s="2"/>
    </row>
    <row r="144" spans="1:28" x14ac:dyDescent="0.25">
      <c r="A144" t="s">
        <v>46</v>
      </c>
      <c r="B144" s="2">
        <v>0.1160714285714286</v>
      </c>
      <c r="C144" s="2"/>
      <c r="D144" s="2"/>
      <c r="E144" s="3"/>
      <c r="F144" t="s">
        <v>29</v>
      </c>
      <c r="G144" s="2">
        <v>5.6860902255639056E-2</v>
      </c>
      <c r="H144" s="2"/>
      <c r="I144" s="2"/>
      <c r="J144" s="3"/>
      <c r="K144" t="s">
        <v>319</v>
      </c>
      <c r="L144" s="2">
        <v>0.10383064516129031</v>
      </c>
      <c r="M144" s="2"/>
      <c r="N144" s="2"/>
      <c r="O144" s="3"/>
      <c r="P144" t="s">
        <v>255</v>
      </c>
      <c r="Q144" s="2">
        <v>0.13873626373626374</v>
      </c>
      <c r="R144" s="3"/>
      <c r="S144" t="s">
        <v>237</v>
      </c>
      <c r="T144" s="2">
        <v>0.12557603686635943</v>
      </c>
      <c r="U144" s="2"/>
      <c r="V144" s="2"/>
      <c r="W144" s="3"/>
      <c r="X144" t="s">
        <v>319</v>
      </c>
      <c r="Y144" s="2">
        <v>7.9122340425531901E-2</v>
      </c>
      <c r="Z144" s="3"/>
      <c r="AB144" s="2"/>
    </row>
    <row r="145" spans="1:28" x14ac:dyDescent="0.25">
      <c r="A145" t="s">
        <v>47</v>
      </c>
      <c r="B145" s="2">
        <v>0.11607142857142858</v>
      </c>
      <c r="C145" s="2"/>
      <c r="D145" s="2"/>
      <c r="E145" s="3"/>
      <c r="F145" t="s">
        <v>282</v>
      </c>
      <c r="G145" s="2">
        <v>5.5529448621553873E-2</v>
      </c>
      <c r="H145" s="2"/>
      <c r="I145" s="2"/>
      <c r="J145" s="3"/>
      <c r="K145" t="s">
        <v>295</v>
      </c>
      <c r="L145" s="2">
        <v>9.4614055299539146E-2</v>
      </c>
      <c r="M145" s="2"/>
      <c r="N145" s="2"/>
      <c r="O145" s="3"/>
      <c r="P145" t="s">
        <v>276</v>
      </c>
      <c r="Q145" s="2">
        <v>0.13804945054945056</v>
      </c>
      <c r="R145" s="3"/>
      <c r="S145" t="s">
        <v>275</v>
      </c>
      <c r="T145" s="2">
        <v>0.11765552995391705</v>
      </c>
      <c r="U145" s="2"/>
      <c r="V145" s="2"/>
      <c r="W145" s="3"/>
      <c r="X145" t="s">
        <v>230</v>
      </c>
      <c r="Y145" s="2">
        <v>6.9623860182370809E-2</v>
      </c>
      <c r="Z145" s="3"/>
      <c r="AB145" s="2"/>
    </row>
    <row r="146" spans="1:28" x14ac:dyDescent="0.25">
      <c r="A146" t="s">
        <v>48</v>
      </c>
      <c r="B146" s="2">
        <v>8.9285714285714288E-2</v>
      </c>
      <c r="C146" s="2"/>
      <c r="D146" s="2"/>
      <c r="E146" s="3"/>
      <c r="F146" t="s">
        <v>308</v>
      </c>
      <c r="G146" s="2">
        <v>5.2709899749373429E-2</v>
      </c>
      <c r="H146" s="2"/>
      <c r="I146" s="2"/>
      <c r="J146" s="3"/>
      <c r="K146" t="s">
        <v>94</v>
      </c>
      <c r="L146" s="2">
        <v>9.4326036866359445E-2</v>
      </c>
      <c r="M146" s="2"/>
      <c r="N146" s="2"/>
      <c r="O146" s="3"/>
      <c r="P146" t="s">
        <v>210</v>
      </c>
      <c r="Q146" s="2">
        <v>0.13598901098901101</v>
      </c>
      <c r="R146" s="3"/>
      <c r="S146" t="s">
        <v>79</v>
      </c>
      <c r="T146" s="2">
        <v>0.1153513824884792</v>
      </c>
      <c r="U146" s="2"/>
      <c r="V146" s="2"/>
      <c r="W146" s="3"/>
      <c r="X146" t="s">
        <v>80</v>
      </c>
      <c r="Y146" s="2">
        <v>6.6489361702127658E-2</v>
      </c>
      <c r="Z146" s="3"/>
      <c r="AB146" s="2"/>
    </row>
    <row r="147" spans="1:28" x14ac:dyDescent="0.25">
      <c r="A147" t="s">
        <v>49</v>
      </c>
      <c r="B147" s="2">
        <v>8.9285714285714274E-2</v>
      </c>
      <c r="C147" s="2"/>
      <c r="D147" s="2"/>
      <c r="E147" s="3"/>
      <c r="F147" t="s">
        <v>207</v>
      </c>
      <c r="G147" s="2">
        <v>5.2318295739348368E-2</v>
      </c>
      <c r="H147" s="2"/>
      <c r="I147" s="2"/>
      <c r="J147" s="3"/>
      <c r="K147" t="s">
        <v>123</v>
      </c>
      <c r="L147" s="2">
        <v>9.3317972350230413E-2</v>
      </c>
      <c r="M147" s="2"/>
      <c r="N147" s="2"/>
      <c r="O147" s="3"/>
      <c r="P147" t="s">
        <v>318</v>
      </c>
      <c r="Q147" s="2">
        <v>0.12740384615384615</v>
      </c>
      <c r="R147" s="3"/>
      <c r="S147" t="s">
        <v>277</v>
      </c>
      <c r="T147" s="2">
        <v>0.11319124423963133</v>
      </c>
      <c r="U147" s="2"/>
      <c r="V147" s="2"/>
      <c r="W147" s="3"/>
      <c r="X147" t="s">
        <v>67</v>
      </c>
      <c r="Y147" s="2">
        <v>6.6204407294832818E-2</v>
      </c>
      <c r="Z147" s="3"/>
      <c r="AB147" s="2"/>
    </row>
    <row r="148" spans="1:28" x14ac:dyDescent="0.25">
      <c r="A148" t="s">
        <v>50</v>
      </c>
      <c r="B148" s="2">
        <v>8.4821428571428575E-2</v>
      </c>
      <c r="C148" s="2"/>
      <c r="D148" s="2"/>
      <c r="E148" s="3"/>
      <c r="F148" t="s">
        <v>90</v>
      </c>
      <c r="G148" s="2">
        <v>5.2005012531328318E-2</v>
      </c>
      <c r="H148" s="2"/>
      <c r="I148" s="2"/>
      <c r="J148" s="3"/>
      <c r="K148" t="s">
        <v>190</v>
      </c>
      <c r="L148" s="2">
        <v>8.3381336405529957E-2</v>
      </c>
      <c r="M148" s="2"/>
      <c r="N148" s="2"/>
      <c r="O148" s="3"/>
      <c r="P148" t="s">
        <v>295</v>
      </c>
      <c r="Q148" s="2">
        <v>0.12190934065934067</v>
      </c>
      <c r="R148" s="3"/>
      <c r="S148" t="s">
        <v>310</v>
      </c>
      <c r="T148" s="2">
        <v>9.8358294930875584E-2</v>
      </c>
      <c r="U148" s="2"/>
      <c r="V148" s="2"/>
      <c r="W148" s="3"/>
      <c r="X148" t="s">
        <v>33</v>
      </c>
      <c r="Y148" s="2">
        <v>6.2025075987841932E-2</v>
      </c>
      <c r="Z148" s="3"/>
      <c r="AB148" s="2"/>
    </row>
    <row r="149" spans="1:28" x14ac:dyDescent="0.25">
      <c r="A149" t="s">
        <v>51</v>
      </c>
      <c r="B149" s="2">
        <v>8.0357142857142905E-2</v>
      </c>
      <c r="C149" s="2"/>
      <c r="D149" s="2"/>
      <c r="E149" s="3"/>
      <c r="F149" t="s">
        <v>236</v>
      </c>
      <c r="G149" s="2">
        <v>5.2005012531328318E-2</v>
      </c>
      <c r="H149" s="2"/>
      <c r="I149" s="2"/>
      <c r="J149" s="3"/>
      <c r="K149" t="s">
        <v>203</v>
      </c>
      <c r="L149" s="2">
        <v>7.8917050691244245E-2</v>
      </c>
      <c r="M149" s="2"/>
      <c r="N149" s="2"/>
      <c r="O149" s="3"/>
      <c r="P149" t="s">
        <v>96</v>
      </c>
      <c r="Q149" s="2">
        <v>0.11813186813186814</v>
      </c>
      <c r="R149" s="3"/>
      <c r="S149" t="s">
        <v>276</v>
      </c>
      <c r="T149" s="2">
        <v>8.84216589861751E-2</v>
      </c>
      <c r="U149" s="2"/>
      <c r="V149" s="2"/>
      <c r="W149" s="3"/>
      <c r="X149" t="s">
        <v>223</v>
      </c>
      <c r="Y149" s="2">
        <v>5.8320668693009114E-2</v>
      </c>
      <c r="Z149" s="3"/>
      <c r="AB149" s="2"/>
    </row>
    <row r="150" spans="1:28" x14ac:dyDescent="0.25">
      <c r="A150" t="s">
        <v>52</v>
      </c>
      <c r="B150" s="2">
        <v>8.0357142857142863E-2</v>
      </c>
      <c r="C150" s="2"/>
      <c r="D150" s="2"/>
      <c r="E150" s="3"/>
      <c r="F150" t="s">
        <v>31</v>
      </c>
      <c r="G150" s="2">
        <v>5.1535087719298267E-2</v>
      </c>
      <c r="H150" s="2"/>
      <c r="I150" s="2"/>
      <c r="J150" s="3"/>
      <c r="K150" t="s">
        <v>51</v>
      </c>
      <c r="L150" s="2">
        <v>7.6324884792626779E-2</v>
      </c>
      <c r="M150" s="2"/>
      <c r="N150" s="2"/>
      <c r="O150" s="3"/>
      <c r="P150" t="s">
        <v>251</v>
      </c>
      <c r="Q150" s="2">
        <v>0.10473901098901101</v>
      </c>
      <c r="R150" s="3"/>
      <c r="S150" t="s">
        <v>199</v>
      </c>
      <c r="T150" s="2">
        <v>8.3381336405529957E-2</v>
      </c>
      <c r="U150" s="2"/>
      <c r="V150" s="2"/>
      <c r="W150" s="3"/>
      <c r="X150" t="s">
        <v>74</v>
      </c>
      <c r="Y150" s="2">
        <v>5.72758358662614E-2</v>
      </c>
      <c r="Z150" s="3"/>
      <c r="AB150" s="2"/>
    </row>
    <row r="151" spans="1:28" x14ac:dyDescent="0.25">
      <c r="A151" t="s">
        <v>53</v>
      </c>
      <c r="B151" s="2">
        <v>8.0357142857142863E-2</v>
      </c>
      <c r="C151" s="2"/>
      <c r="D151" s="2"/>
      <c r="E151" s="3"/>
      <c r="F151" t="s">
        <v>80</v>
      </c>
      <c r="G151" s="2">
        <v>5.043859649122806E-2</v>
      </c>
      <c r="H151" s="2"/>
      <c r="I151" s="2"/>
      <c r="J151" s="3"/>
      <c r="K151" t="s">
        <v>255</v>
      </c>
      <c r="L151" s="2">
        <v>7.546082949308755E-2</v>
      </c>
      <c r="M151" s="2"/>
      <c r="N151" s="2"/>
      <c r="O151" s="3"/>
      <c r="P151" t="s">
        <v>328</v>
      </c>
      <c r="Q151" s="2">
        <v>0.10336538461538464</v>
      </c>
      <c r="R151" s="3"/>
      <c r="S151" t="s">
        <v>108</v>
      </c>
      <c r="T151" s="2">
        <v>7.8917050691244245E-2</v>
      </c>
      <c r="U151" s="2"/>
      <c r="V151" s="2"/>
      <c r="W151" s="3"/>
      <c r="X151" t="s">
        <v>51</v>
      </c>
      <c r="Y151" s="2">
        <v>5.6420972644376954E-2</v>
      </c>
      <c r="Z151" s="3"/>
      <c r="AB151" s="2"/>
    </row>
    <row r="152" spans="1:28" x14ac:dyDescent="0.25">
      <c r="A152" t="s">
        <v>54</v>
      </c>
      <c r="B152" s="2">
        <v>8.0357142857142863E-2</v>
      </c>
      <c r="C152" s="2"/>
      <c r="D152" s="2"/>
      <c r="E152" s="3"/>
      <c r="F152" t="s">
        <v>181</v>
      </c>
      <c r="G152" s="2">
        <v>4.7540726817042599E-2</v>
      </c>
      <c r="H152" s="2"/>
      <c r="I152" s="2"/>
      <c r="J152" s="3"/>
      <c r="K152" t="s">
        <v>229</v>
      </c>
      <c r="L152" s="2">
        <v>7.0996543778801838E-2</v>
      </c>
      <c r="M152" s="2"/>
      <c r="N152" s="2"/>
      <c r="O152" s="3"/>
      <c r="P152" t="s">
        <v>107</v>
      </c>
      <c r="Q152" s="2">
        <v>9.7527472527472542E-2</v>
      </c>
      <c r="R152" s="3"/>
      <c r="S152" t="s">
        <v>281</v>
      </c>
      <c r="T152" s="2">
        <v>7.6468894009216581E-2</v>
      </c>
      <c r="U152" s="2"/>
      <c r="V152" s="2"/>
      <c r="W152" s="3"/>
      <c r="X152" t="s">
        <v>35</v>
      </c>
      <c r="Y152" s="2">
        <v>5.2811550151975688E-2</v>
      </c>
      <c r="Z152" s="3"/>
      <c r="AB152" s="2"/>
    </row>
    <row r="153" spans="1:28" x14ac:dyDescent="0.25">
      <c r="A153" t="s">
        <v>55</v>
      </c>
      <c r="B153" s="2">
        <v>8.0357142857142863E-2</v>
      </c>
      <c r="C153" s="2"/>
      <c r="D153" s="2"/>
      <c r="E153" s="3"/>
      <c r="F153" t="s">
        <v>228</v>
      </c>
      <c r="G153" s="2">
        <v>4.7227443609022549E-2</v>
      </c>
      <c r="H153" s="2"/>
      <c r="I153" s="2"/>
      <c r="J153" s="3"/>
      <c r="K153" t="s">
        <v>114</v>
      </c>
      <c r="L153" s="2">
        <v>6.9988479262672806E-2</v>
      </c>
      <c r="M153" s="2"/>
      <c r="N153" s="2"/>
      <c r="O153" s="3"/>
      <c r="P153" t="s">
        <v>28</v>
      </c>
      <c r="Q153" s="2">
        <v>9.375E-2</v>
      </c>
      <c r="R153" s="3"/>
      <c r="S153" t="s">
        <v>252</v>
      </c>
      <c r="T153" s="2">
        <v>7.546082949308755E-2</v>
      </c>
      <c r="U153" s="2"/>
      <c r="V153" s="2"/>
      <c r="W153" s="3"/>
      <c r="X153" t="s">
        <v>186</v>
      </c>
      <c r="Y153" s="2">
        <v>5.0436930091185404E-2</v>
      </c>
      <c r="Z153" s="3"/>
      <c r="AB153" s="2"/>
    </row>
    <row r="154" spans="1:28" x14ac:dyDescent="0.25">
      <c r="A154" t="s">
        <v>56</v>
      </c>
      <c r="B154" s="2">
        <v>8.0357142857142863E-2</v>
      </c>
      <c r="C154" s="2"/>
      <c r="D154" s="2"/>
      <c r="E154" s="3"/>
      <c r="F154" t="s">
        <v>265</v>
      </c>
      <c r="G154" s="2">
        <v>4.2763157894736836E-2</v>
      </c>
      <c r="H154" s="2"/>
      <c r="I154" s="2"/>
      <c r="J154" s="3"/>
      <c r="K154" t="s">
        <v>231</v>
      </c>
      <c r="L154" s="2">
        <v>6.5524193548387094E-2</v>
      </c>
      <c r="M154" s="2"/>
      <c r="N154" s="2"/>
      <c r="O154" s="3"/>
      <c r="P154" t="s">
        <v>335</v>
      </c>
      <c r="Q154" s="2">
        <v>9.2032967032966984E-2</v>
      </c>
      <c r="R154" s="3"/>
      <c r="S154" t="s">
        <v>331</v>
      </c>
      <c r="T154" s="2">
        <v>7.5172811059907807E-2</v>
      </c>
      <c r="U154" s="2"/>
      <c r="V154" s="2"/>
      <c r="W154" s="3"/>
      <c r="X154" t="s">
        <v>187</v>
      </c>
      <c r="Y154" s="2">
        <v>5.0436930091185404E-2</v>
      </c>
      <c r="Z154" s="3"/>
      <c r="AB154" s="2"/>
    </row>
    <row r="155" spans="1:28" x14ac:dyDescent="0.25">
      <c r="A155" t="s">
        <v>57</v>
      </c>
      <c r="B155" s="2">
        <v>8.0357142857142863E-2</v>
      </c>
      <c r="C155" s="2"/>
      <c r="D155" s="2"/>
      <c r="E155" s="3"/>
      <c r="F155" t="s">
        <v>198</v>
      </c>
      <c r="G155" s="2">
        <v>3.9238721804511274E-2</v>
      </c>
      <c r="H155" s="2"/>
      <c r="I155" s="2"/>
      <c r="J155" s="3"/>
      <c r="K155" t="s">
        <v>125</v>
      </c>
      <c r="L155" s="2">
        <v>6.2067972350230413E-2</v>
      </c>
      <c r="M155" s="2"/>
      <c r="N155" s="2"/>
      <c r="O155" s="3"/>
      <c r="P155" t="s">
        <v>260</v>
      </c>
      <c r="Q155" s="2">
        <v>9.1346153846153855E-2</v>
      </c>
      <c r="R155" s="3"/>
      <c r="S155" t="s">
        <v>226</v>
      </c>
      <c r="T155" s="2">
        <v>6.9988479262672806E-2</v>
      </c>
      <c r="U155" s="2"/>
      <c r="V155" s="2"/>
      <c r="W155" s="3"/>
      <c r="X155" t="s">
        <v>191</v>
      </c>
      <c r="Y155" s="2">
        <v>5.0436930091185404E-2</v>
      </c>
      <c r="Z155" s="3"/>
      <c r="AB155" s="2"/>
    </row>
    <row r="156" spans="1:28" x14ac:dyDescent="0.25">
      <c r="A156" t="s">
        <v>58</v>
      </c>
      <c r="B156" s="2">
        <v>8.0357142857142863E-2</v>
      </c>
      <c r="C156" s="2"/>
      <c r="D156" s="2"/>
      <c r="E156" s="3"/>
      <c r="F156" t="s">
        <v>329</v>
      </c>
      <c r="G156" s="2">
        <v>3.8690476190476164E-2</v>
      </c>
      <c r="H156" s="2"/>
      <c r="I156" s="2"/>
      <c r="J156" s="3"/>
      <c r="K156" t="s">
        <v>235</v>
      </c>
      <c r="L156" s="2">
        <v>6.1059907834101382E-2</v>
      </c>
      <c r="M156" s="2"/>
      <c r="N156" s="2"/>
      <c r="O156" s="3"/>
      <c r="P156" t="s">
        <v>81</v>
      </c>
      <c r="Q156" s="2">
        <v>9.1346153846153855E-2</v>
      </c>
      <c r="R156" s="3"/>
      <c r="S156" t="s">
        <v>326</v>
      </c>
      <c r="T156" s="2">
        <v>6.7252304147465525E-2</v>
      </c>
      <c r="U156" s="2"/>
      <c r="V156" s="2"/>
      <c r="W156" s="3"/>
      <c r="X156" t="s">
        <v>193</v>
      </c>
      <c r="Y156" s="2">
        <v>5.0436930091185404E-2</v>
      </c>
      <c r="Z156" s="3"/>
      <c r="AB156" s="2"/>
    </row>
    <row r="157" spans="1:28" x14ac:dyDescent="0.25">
      <c r="A157" t="s">
        <v>59</v>
      </c>
      <c r="B157" s="2">
        <v>8.0357142857142849E-2</v>
      </c>
      <c r="C157" s="2"/>
      <c r="D157" s="2"/>
      <c r="E157" s="3"/>
      <c r="F157" t="s">
        <v>295</v>
      </c>
      <c r="G157" s="2">
        <v>3.6889097744360888E-2</v>
      </c>
      <c r="H157" s="2"/>
      <c r="I157" s="2"/>
      <c r="J157" s="3"/>
      <c r="K157" t="s">
        <v>288</v>
      </c>
      <c r="L157" s="2">
        <v>5.8611751152073732E-2</v>
      </c>
      <c r="M157" s="2"/>
      <c r="N157" s="2"/>
      <c r="O157" s="3"/>
      <c r="P157" t="s">
        <v>65</v>
      </c>
      <c r="Q157" s="2">
        <v>8.9629120879120894E-2</v>
      </c>
      <c r="R157" s="3"/>
      <c r="S157" t="s">
        <v>266</v>
      </c>
      <c r="T157" s="2">
        <v>6.6532258064516125E-2</v>
      </c>
      <c r="U157" s="2"/>
      <c r="V157" s="2"/>
      <c r="W157" s="3"/>
      <c r="X157" t="s">
        <v>194</v>
      </c>
      <c r="Y157" s="2">
        <v>5.0436930091185404E-2</v>
      </c>
      <c r="Z157" s="3"/>
      <c r="AB157" s="2"/>
    </row>
    <row r="158" spans="1:28" x14ac:dyDescent="0.25">
      <c r="A158" t="s">
        <v>60</v>
      </c>
      <c r="B158" s="2">
        <v>8.0357142857142849E-2</v>
      </c>
      <c r="C158" s="2"/>
      <c r="D158" s="2"/>
      <c r="E158" s="3"/>
      <c r="F158" t="s">
        <v>310</v>
      </c>
      <c r="G158" s="2">
        <v>3.6105889724310752E-2</v>
      </c>
      <c r="H158" s="2"/>
      <c r="I158" s="2"/>
      <c r="J158" s="3"/>
      <c r="K158" t="s">
        <v>314</v>
      </c>
      <c r="L158" s="2">
        <v>5.8179723502304159E-2</v>
      </c>
      <c r="M158" s="2"/>
      <c r="N158" s="2"/>
      <c r="O158" s="3"/>
      <c r="P158" t="s">
        <v>39</v>
      </c>
      <c r="Q158" s="2">
        <v>8.6881868131868142E-2</v>
      </c>
      <c r="R158" s="3"/>
      <c r="S158" t="s">
        <v>115</v>
      </c>
      <c r="T158" s="2">
        <v>6.5524193548387094E-2</v>
      </c>
      <c r="U158" s="2"/>
      <c r="V158" s="2"/>
      <c r="W158" s="3"/>
      <c r="X158" t="s">
        <v>196</v>
      </c>
      <c r="Y158" s="2">
        <v>5.0436930091185404E-2</v>
      </c>
      <c r="Z158" s="3"/>
      <c r="AB158" s="2"/>
    </row>
    <row r="159" spans="1:28" x14ac:dyDescent="0.25">
      <c r="A159" t="s">
        <v>61</v>
      </c>
      <c r="B159" s="2">
        <v>7.5892857142857151E-2</v>
      </c>
      <c r="C159" s="2"/>
      <c r="D159" s="2"/>
      <c r="E159" s="3"/>
      <c r="F159" t="s">
        <v>209</v>
      </c>
      <c r="G159" s="2">
        <v>3.4774436090225562E-2</v>
      </c>
      <c r="H159" s="2"/>
      <c r="I159" s="2"/>
      <c r="J159" s="3"/>
      <c r="K159" t="s">
        <v>50</v>
      </c>
      <c r="L159" s="2">
        <v>5.6595622119815663E-2</v>
      </c>
      <c r="M159" s="2"/>
      <c r="N159" s="2"/>
      <c r="O159" s="3"/>
      <c r="P159" t="s">
        <v>290</v>
      </c>
      <c r="Q159" s="2">
        <v>8.0700549450549455E-2</v>
      </c>
      <c r="R159" s="3"/>
      <c r="S159" t="s">
        <v>117</v>
      </c>
      <c r="T159" s="2">
        <v>6.5524193548387094E-2</v>
      </c>
      <c r="U159" s="2"/>
      <c r="V159" s="2"/>
      <c r="W159" s="3"/>
      <c r="X159" t="s">
        <v>197</v>
      </c>
      <c r="Y159" s="2">
        <v>5.0436930091185404E-2</v>
      </c>
      <c r="Z159" s="3"/>
      <c r="AB159" s="2"/>
    </row>
    <row r="160" spans="1:28" x14ac:dyDescent="0.25">
      <c r="A160" t="s">
        <v>62</v>
      </c>
      <c r="B160" s="2">
        <v>7.1428571428571425E-2</v>
      </c>
      <c r="C160" s="2"/>
      <c r="D160" s="2"/>
      <c r="E160" s="3"/>
      <c r="F160" t="s">
        <v>235</v>
      </c>
      <c r="G160" s="2">
        <v>3.4461152882205512E-2</v>
      </c>
      <c r="H160" s="2"/>
      <c r="I160" s="2"/>
      <c r="J160" s="3"/>
      <c r="K160" t="s">
        <v>181</v>
      </c>
      <c r="L160" s="2">
        <v>5.6595622119815663E-2</v>
      </c>
      <c r="M160" s="2"/>
      <c r="N160" s="2"/>
      <c r="O160" s="3"/>
      <c r="P160" t="s">
        <v>277</v>
      </c>
      <c r="Q160" s="2">
        <v>7.3489010989010992E-2</v>
      </c>
      <c r="R160" s="3"/>
      <c r="S160" t="s">
        <v>15</v>
      </c>
      <c r="T160" s="2">
        <v>6.3220046082949288E-2</v>
      </c>
      <c r="U160" s="2"/>
      <c r="V160" s="2"/>
      <c r="W160" s="3"/>
      <c r="X160" t="s">
        <v>234</v>
      </c>
      <c r="Y160" s="2">
        <v>4.939209726443769E-2</v>
      </c>
      <c r="Z160" s="3"/>
      <c r="AB160" s="2"/>
    </row>
    <row r="161" spans="1:28" x14ac:dyDescent="0.25">
      <c r="A161" t="s">
        <v>63</v>
      </c>
      <c r="B161" s="2">
        <v>6.6964285714285712E-2</v>
      </c>
      <c r="C161" s="2"/>
      <c r="D161" s="2"/>
      <c r="E161" s="3"/>
      <c r="F161" t="s">
        <v>238</v>
      </c>
      <c r="G161" s="2">
        <v>3.4461152882205512E-2</v>
      </c>
      <c r="H161" s="2"/>
      <c r="I161" s="2"/>
      <c r="J161" s="3"/>
      <c r="K161" t="s">
        <v>298</v>
      </c>
      <c r="L161" s="2">
        <v>5.6163594470046069E-2</v>
      </c>
      <c r="M161" s="2"/>
      <c r="N161" s="2"/>
      <c r="O161" s="3"/>
      <c r="P161" t="s">
        <v>171</v>
      </c>
      <c r="Q161" s="2">
        <v>6.7994505494505503E-2</v>
      </c>
      <c r="R161" s="3"/>
      <c r="S161" t="s">
        <v>236</v>
      </c>
      <c r="T161" s="2">
        <v>6.1059907834101382E-2</v>
      </c>
      <c r="U161" s="2"/>
      <c r="V161" s="2"/>
      <c r="W161" s="3"/>
      <c r="X161" t="s">
        <v>228</v>
      </c>
      <c r="Y161" s="2">
        <v>4.8347264437689969E-2</v>
      </c>
      <c r="Z161" s="3"/>
      <c r="AB161" s="2"/>
    </row>
    <row r="162" spans="1:28" x14ac:dyDescent="0.25">
      <c r="A162" t="s">
        <v>64</v>
      </c>
      <c r="B162" s="2">
        <v>5.3571428571428575E-2</v>
      </c>
      <c r="C162" s="2"/>
      <c r="D162" s="2"/>
      <c r="E162" s="3"/>
      <c r="F162" t="s">
        <v>58</v>
      </c>
      <c r="G162" s="2">
        <v>3.3208020050125311E-2</v>
      </c>
      <c r="H162" s="2"/>
      <c r="I162" s="2"/>
      <c r="J162" s="3"/>
      <c r="K162" t="s">
        <v>168</v>
      </c>
      <c r="L162" s="2">
        <v>5.5587557603686638E-2</v>
      </c>
      <c r="M162" s="2"/>
      <c r="N162" s="2"/>
      <c r="O162" s="3"/>
      <c r="P162" t="s">
        <v>331</v>
      </c>
      <c r="Q162" s="2">
        <v>6.5247252747252737E-2</v>
      </c>
      <c r="R162" s="3"/>
      <c r="S162" t="s">
        <v>323</v>
      </c>
      <c r="T162" s="2">
        <v>5.8179723502304159E-2</v>
      </c>
      <c r="U162" s="2"/>
      <c r="V162" s="2"/>
      <c r="W162" s="3"/>
      <c r="X162" t="s">
        <v>272</v>
      </c>
      <c r="Y162" s="2">
        <v>4.7587386018237088E-2</v>
      </c>
      <c r="Z162" s="3"/>
      <c r="AB162" s="2"/>
    </row>
    <row r="163" spans="1:28" x14ac:dyDescent="0.25">
      <c r="A163" t="s">
        <v>65</v>
      </c>
      <c r="B163" s="2">
        <v>5.3571428571428575E-2</v>
      </c>
      <c r="C163" s="2"/>
      <c r="D163" s="2"/>
      <c r="E163" s="3"/>
      <c r="F163" t="s">
        <v>323</v>
      </c>
      <c r="G163" s="2">
        <v>3.101503759398494E-2</v>
      </c>
      <c r="H163" s="2"/>
      <c r="I163" s="2"/>
      <c r="J163" s="3"/>
      <c r="K163" t="s">
        <v>274</v>
      </c>
      <c r="L163" s="2">
        <v>5.414746543778802E-2</v>
      </c>
      <c r="M163" s="2"/>
      <c r="N163" s="2"/>
      <c r="O163" s="3"/>
      <c r="P163" t="s">
        <v>188</v>
      </c>
      <c r="Q163" s="2">
        <v>6.353021978021979E-2</v>
      </c>
      <c r="R163" s="3"/>
      <c r="S163" t="s">
        <v>298</v>
      </c>
      <c r="T163" s="2">
        <v>5.6163594470046069E-2</v>
      </c>
      <c r="U163" s="2"/>
      <c r="V163" s="2"/>
      <c r="W163" s="3"/>
      <c r="X163" t="s">
        <v>65</v>
      </c>
      <c r="Y163" s="2">
        <v>4.6257598784194526E-2</v>
      </c>
      <c r="Z163" s="3"/>
      <c r="AB163" s="2"/>
    </row>
    <row r="164" spans="1:28" x14ac:dyDescent="0.25">
      <c r="A164" t="s">
        <v>66</v>
      </c>
      <c r="B164" s="2">
        <v>5.3571428571428575E-2</v>
      </c>
      <c r="C164" s="2"/>
      <c r="D164" s="2"/>
      <c r="E164" s="3"/>
      <c r="F164" t="s">
        <v>304</v>
      </c>
      <c r="G164" s="2">
        <v>2.7177318295739328E-2</v>
      </c>
      <c r="H164" s="2"/>
      <c r="I164" s="2"/>
      <c r="J164" s="3"/>
      <c r="K164" t="s">
        <v>103</v>
      </c>
      <c r="L164" s="2">
        <v>5.1123271889400919E-2</v>
      </c>
      <c r="M164" s="2"/>
      <c r="N164" s="2"/>
      <c r="O164" s="3"/>
      <c r="P164" t="s">
        <v>33</v>
      </c>
      <c r="Q164" s="2">
        <v>6.2843406593406592E-2</v>
      </c>
      <c r="R164" s="3"/>
      <c r="S164" t="s">
        <v>177</v>
      </c>
      <c r="T164" s="2">
        <v>5.5587557603686638E-2</v>
      </c>
      <c r="U164" s="2"/>
      <c r="V164" s="2"/>
      <c r="W164" s="3"/>
      <c r="X164" t="s">
        <v>201</v>
      </c>
      <c r="Y164" s="2">
        <v>4.5972644376899692E-2</v>
      </c>
      <c r="Z164" s="3"/>
      <c r="AB164" s="2"/>
    </row>
    <row r="165" spans="1:28" x14ac:dyDescent="0.25">
      <c r="A165" t="s">
        <v>67</v>
      </c>
      <c r="B165" s="2">
        <v>5.3571428571428568E-2</v>
      </c>
      <c r="C165" s="2"/>
      <c r="D165" s="2"/>
      <c r="E165" s="3"/>
      <c r="F165" t="s">
        <v>159</v>
      </c>
      <c r="G165" s="2">
        <v>2.6159147869674184E-2</v>
      </c>
      <c r="H165" s="2"/>
      <c r="I165" s="2"/>
      <c r="J165" s="3"/>
      <c r="K165" t="s">
        <v>192</v>
      </c>
      <c r="L165" s="2">
        <v>5.1123271889400919E-2</v>
      </c>
      <c r="M165" s="2"/>
      <c r="N165" s="2"/>
      <c r="O165" s="3"/>
      <c r="P165" t="s">
        <v>211</v>
      </c>
      <c r="Q165" s="2">
        <v>5.9065934065934071E-2</v>
      </c>
      <c r="R165" s="3"/>
      <c r="S165" t="s">
        <v>243</v>
      </c>
      <c r="T165" s="2">
        <v>5.414746543778802E-2</v>
      </c>
      <c r="U165" s="2"/>
      <c r="V165" s="2"/>
      <c r="W165" s="3"/>
      <c r="X165" t="s">
        <v>202</v>
      </c>
      <c r="Y165" s="2">
        <v>4.5972644376899692E-2</v>
      </c>
      <c r="Z165" s="3"/>
      <c r="AB165" s="2"/>
    </row>
    <row r="166" spans="1:28" x14ac:dyDescent="0.25">
      <c r="A166" t="s">
        <v>68</v>
      </c>
      <c r="B166" s="2">
        <v>4.9107142857142856E-2</v>
      </c>
      <c r="C166" s="2"/>
      <c r="D166" s="2"/>
      <c r="E166" s="3"/>
      <c r="F166" t="s">
        <v>167</v>
      </c>
      <c r="G166" s="2">
        <v>2.6159147869674184E-2</v>
      </c>
      <c r="H166" s="2"/>
      <c r="I166" s="2"/>
      <c r="J166" s="3"/>
      <c r="K166" t="s">
        <v>327</v>
      </c>
      <c r="L166" s="2">
        <v>5.0259216589861766E-2</v>
      </c>
      <c r="M166" s="2"/>
      <c r="N166" s="2"/>
      <c r="O166" s="3"/>
      <c r="P166" t="s">
        <v>230</v>
      </c>
      <c r="Q166" s="2">
        <v>5.7348901098901103E-2</v>
      </c>
      <c r="R166" s="3"/>
      <c r="S166" t="s">
        <v>200</v>
      </c>
      <c r="T166" s="2">
        <v>5.2707373271889402E-2</v>
      </c>
      <c r="U166" s="2"/>
      <c r="V166" s="2"/>
      <c r="W166" s="3"/>
      <c r="X166" t="s">
        <v>20</v>
      </c>
      <c r="Y166" s="2">
        <v>4.5212765957446804E-2</v>
      </c>
      <c r="Z166" s="3"/>
      <c r="AB166" s="2"/>
    </row>
    <row r="167" spans="1:28" x14ac:dyDescent="0.25">
      <c r="A167" t="s">
        <v>69</v>
      </c>
      <c r="B167" s="2">
        <v>4.9107142857142856E-2</v>
      </c>
      <c r="C167" s="2"/>
      <c r="D167" s="2"/>
      <c r="E167" s="3"/>
      <c r="F167" t="s">
        <v>173</v>
      </c>
      <c r="G167" s="2">
        <v>2.6159147869674184E-2</v>
      </c>
      <c r="H167" s="2"/>
      <c r="I167" s="2"/>
      <c r="J167" s="3"/>
      <c r="K167" t="s">
        <v>290</v>
      </c>
      <c r="L167" s="2">
        <v>4.9683179723502294E-2</v>
      </c>
      <c r="M167" s="2"/>
      <c r="N167" s="2"/>
      <c r="O167" s="3"/>
      <c r="P167" t="s">
        <v>215</v>
      </c>
      <c r="Q167" s="2">
        <v>5.4601648351648352E-2</v>
      </c>
      <c r="R167" s="3"/>
      <c r="S167" t="s">
        <v>250</v>
      </c>
      <c r="T167" s="2">
        <v>5.0691244239631339E-2</v>
      </c>
      <c r="U167" s="2"/>
      <c r="V167" s="2"/>
      <c r="W167" s="3"/>
      <c r="X167" t="s">
        <v>240</v>
      </c>
      <c r="Y167" s="2">
        <v>4.4927811550151971E-2</v>
      </c>
      <c r="Z167" s="3"/>
      <c r="AB167" s="2"/>
    </row>
    <row r="168" spans="1:28" x14ac:dyDescent="0.25">
      <c r="A168" t="s">
        <v>70</v>
      </c>
      <c r="B168" s="2">
        <v>4.9107142857142856E-2</v>
      </c>
      <c r="C168" s="2"/>
      <c r="D168" s="2"/>
      <c r="E168" s="3"/>
      <c r="F168" t="s">
        <v>78</v>
      </c>
      <c r="G168" s="2">
        <v>2.5845864661654134E-2</v>
      </c>
      <c r="H168" s="2"/>
      <c r="I168" s="2"/>
      <c r="J168" s="3"/>
      <c r="K168" t="s">
        <v>307</v>
      </c>
      <c r="L168" s="2">
        <v>4.7235023041474644E-2</v>
      </c>
      <c r="M168" s="2"/>
      <c r="N168" s="2"/>
      <c r="O168" s="3"/>
      <c r="P168" t="s">
        <v>217</v>
      </c>
      <c r="Q168" s="2">
        <v>5.4601648351648352E-2</v>
      </c>
      <c r="R168" s="3"/>
      <c r="S168" t="s">
        <v>206</v>
      </c>
      <c r="T168" s="2">
        <v>4.6658986175115207E-2</v>
      </c>
      <c r="U168" s="2"/>
      <c r="V168" s="2"/>
      <c r="W168" s="3"/>
      <c r="X168" t="s">
        <v>27</v>
      </c>
      <c r="Y168" s="2">
        <v>4.3882978723404256E-2</v>
      </c>
      <c r="Z168" s="3"/>
      <c r="AB168" s="2"/>
    </row>
    <row r="169" spans="1:28" x14ac:dyDescent="0.25">
      <c r="A169" t="s">
        <v>71</v>
      </c>
      <c r="B169" s="2">
        <v>4.4642857142857144E-2</v>
      </c>
      <c r="C169" s="2"/>
      <c r="D169" s="2"/>
      <c r="E169" s="3"/>
      <c r="F169" t="s">
        <v>42</v>
      </c>
      <c r="G169" s="2">
        <v>2.553258145363408E-2</v>
      </c>
      <c r="H169" s="2"/>
      <c r="I169" s="2"/>
      <c r="J169" s="3"/>
      <c r="K169" t="s">
        <v>206</v>
      </c>
      <c r="L169" s="2">
        <v>4.6658986175115207E-2</v>
      </c>
      <c r="M169" s="2"/>
      <c r="N169" s="2"/>
      <c r="O169" s="3"/>
      <c r="P169" t="s">
        <v>51</v>
      </c>
      <c r="Q169" s="2">
        <v>5.151098901098905E-2</v>
      </c>
      <c r="R169" s="3"/>
      <c r="S169" t="s">
        <v>211</v>
      </c>
      <c r="T169" s="2">
        <v>4.6658986175115207E-2</v>
      </c>
      <c r="U169" s="2"/>
      <c r="V169" s="2"/>
      <c r="W169" s="3"/>
      <c r="X169" t="s">
        <v>260</v>
      </c>
      <c r="Y169" s="2">
        <v>4.3882978723404256E-2</v>
      </c>
      <c r="Z169" s="3"/>
      <c r="AB169" s="2"/>
    </row>
    <row r="170" spans="1:28" x14ac:dyDescent="0.25">
      <c r="A170" t="s">
        <v>72</v>
      </c>
      <c r="B170" s="2">
        <v>4.4642857142857144E-2</v>
      </c>
      <c r="C170" s="2"/>
      <c r="D170" s="2"/>
      <c r="E170" s="3"/>
      <c r="F170" t="s">
        <v>244</v>
      </c>
      <c r="G170" s="2">
        <v>2.553258145363408E-2</v>
      </c>
      <c r="H170" s="2"/>
      <c r="I170" s="2"/>
      <c r="J170" s="3"/>
      <c r="K170" t="s">
        <v>111</v>
      </c>
      <c r="L170" s="2">
        <v>4.6226958525345613E-2</v>
      </c>
      <c r="M170" s="2"/>
      <c r="N170" s="2"/>
      <c r="O170" s="3"/>
      <c r="P170" t="s">
        <v>226</v>
      </c>
      <c r="Q170" s="2">
        <v>5.013736263736264E-2</v>
      </c>
      <c r="R170" s="3"/>
      <c r="S170" t="s">
        <v>269</v>
      </c>
      <c r="T170" s="2">
        <v>4.6514976958525356E-2</v>
      </c>
      <c r="U170" s="2"/>
      <c r="V170" s="2"/>
      <c r="W170" s="3"/>
      <c r="X170" t="s">
        <v>14</v>
      </c>
      <c r="Y170" s="2">
        <v>4.3693009118541015E-2</v>
      </c>
      <c r="Z170" s="3"/>
      <c r="AB170" s="2"/>
    </row>
    <row r="171" spans="1:28" x14ac:dyDescent="0.25">
      <c r="A171" t="s">
        <v>73</v>
      </c>
      <c r="B171" s="2">
        <v>4.4642857142857144E-2</v>
      </c>
      <c r="C171" s="2"/>
      <c r="D171" s="2"/>
      <c r="E171" s="3"/>
      <c r="F171" t="s">
        <v>261</v>
      </c>
      <c r="G171" s="2">
        <v>2.521929824561403E-2</v>
      </c>
      <c r="H171" s="2"/>
      <c r="I171" s="2"/>
      <c r="J171" s="3"/>
      <c r="K171" t="s">
        <v>220</v>
      </c>
      <c r="L171" s="2">
        <v>4.5218894009216581E-2</v>
      </c>
      <c r="M171" s="2"/>
      <c r="N171" s="2"/>
      <c r="O171" s="3"/>
      <c r="P171" t="s">
        <v>113</v>
      </c>
      <c r="Q171" s="2">
        <v>4.7733516483516508E-2</v>
      </c>
      <c r="R171" s="3"/>
      <c r="S171" t="s">
        <v>308</v>
      </c>
      <c r="T171" s="2">
        <v>4.4786866359447036E-2</v>
      </c>
      <c r="U171" s="2"/>
      <c r="V171" s="2"/>
      <c r="W171" s="3"/>
      <c r="X171" t="s">
        <v>58</v>
      </c>
      <c r="Y171" s="2">
        <v>4.1793313069908813E-2</v>
      </c>
      <c r="Z171" s="3"/>
      <c r="AB171" s="2"/>
    </row>
    <row r="172" spans="1:28" x14ac:dyDescent="0.25">
      <c r="A172" t="s">
        <v>74</v>
      </c>
      <c r="B172" s="2">
        <v>4.4642857142857144E-2</v>
      </c>
      <c r="C172" s="2"/>
      <c r="D172" s="2"/>
      <c r="E172" s="3"/>
      <c r="F172" t="s">
        <v>334</v>
      </c>
      <c r="G172" s="2">
        <v>2.2791353383458612E-2</v>
      </c>
      <c r="H172" s="2"/>
      <c r="I172" s="2"/>
      <c r="J172" s="3"/>
      <c r="K172" t="s">
        <v>281</v>
      </c>
      <c r="L172" s="2">
        <v>4.421082949308755E-2</v>
      </c>
      <c r="M172" s="2"/>
      <c r="N172" s="2"/>
      <c r="O172" s="3"/>
      <c r="P172" t="s">
        <v>292</v>
      </c>
      <c r="Q172" s="2">
        <v>4.4986263736263743E-2</v>
      </c>
      <c r="R172" s="3"/>
      <c r="S172" t="s">
        <v>110</v>
      </c>
      <c r="T172" s="2">
        <v>4.2194700460829487E-2</v>
      </c>
      <c r="U172" s="2"/>
      <c r="V172" s="2"/>
      <c r="W172" s="3"/>
      <c r="X172" t="s">
        <v>68</v>
      </c>
      <c r="Y172" s="2">
        <v>4.0463525835866258E-2</v>
      </c>
      <c r="Z172" s="3"/>
      <c r="AB172" s="2"/>
    </row>
    <row r="173" spans="1:28" x14ac:dyDescent="0.25">
      <c r="A173" t="s">
        <v>75</v>
      </c>
      <c r="B173" s="2">
        <v>4.0178571428571425E-2</v>
      </c>
      <c r="C173" s="2"/>
      <c r="D173" s="2"/>
      <c r="E173" s="3"/>
      <c r="F173" t="s">
        <v>184</v>
      </c>
      <c r="G173" s="2">
        <v>2.1694862155388468E-2</v>
      </c>
      <c r="H173" s="2"/>
      <c r="I173" s="2"/>
      <c r="J173" s="3"/>
      <c r="K173" t="s">
        <v>217</v>
      </c>
      <c r="L173" s="2">
        <v>4.2194700460829487E-2</v>
      </c>
      <c r="M173" s="2"/>
      <c r="N173" s="2"/>
      <c r="O173" s="3"/>
      <c r="P173" t="s">
        <v>97</v>
      </c>
      <c r="Q173" s="2">
        <v>4.3956043956043966E-2</v>
      </c>
      <c r="R173" s="3"/>
      <c r="S173" t="s">
        <v>286</v>
      </c>
      <c r="T173" s="2">
        <v>3.5282258064516125E-2</v>
      </c>
      <c r="U173" s="2"/>
      <c r="V173" s="2"/>
      <c r="W173" s="3"/>
      <c r="X173" t="s">
        <v>60</v>
      </c>
      <c r="Y173" s="2">
        <v>4.0463525835866258E-2</v>
      </c>
      <c r="Z173" s="3"/>
      <c r="AB173" s="2"/>
    </row>
    <row r="174" spans="1:28" x14ac:dyDescent="0.25">
      <c r="A174" t="s">
        <v>76</v>
      </c>
      <c r="B174" s="2">
        <v>3.5714285714285712E-2</v>
      </c>
      <c r="C174" s="2"/>
      <c r="D174" s="2"/>
      <c r="E174" s="3"/>
      <c r="F174" t="s">
        <v>185</v>
      </c>
      <c r="G174" s="2">
        <v>2.1694862155388468E-2</v>
      </c>
      <c r="H174" s="2"/>
      <c r="I174" s="2"/>
      <c r="J174" s="3"/>
      <c r="K174" t="s">
        <v>49</v>
      </c>
      <c r="L174" s="2">
        <v>3.4850230414746525E-2</v>
      </c>
      <c r="M174" s="2"/>
      <c r="N174" s="2"/>
      <c r="O174" s="3"/>
      <c r="P174" t="s">
        <v>148</v>
      </c>
      <c r="Q174" s="2">
        <v>3.3997252747252751E-2</v>
      </c>
      <c r="R174" s="3"/>
      <c r="S174" t="s">
        <v>265</v>
      </c>
      <c r="T174" s="2">
        <v>3.4274193548387094E-2</v>
      </c>
      <c r="U174" s="2"/>
      <c r="V174" s="2"/>
      <c r="W174" s="3"/>
      <c r="X174" t="s">
        <v>15</v>
      </c>
      <c r="Y174" s="2">
        <v>3.7139057750759874E-2</v>
      </c>
      <c r="Z174" s="3"/>
      <c r="AB174" s="2"/>
    </row>
    <row r="175" spans="1:28" x14ac:dyDescent="0.25">
      <c r="A175" t="s">
        <v>77</v>
      </c>
      <c r="B175" s="2">
        <v>3.5714285714285712E-2</v>
      </c>
      <c r="C175" s="2"/>
      <c r="D175" s="2"/>
      <c r="E175" s="3"/>
      <c r="F175" t="s">
        <v>189</v>
      </c>
      <c r="G175" s="2">
        <v>2.1694862155388468E-2</v>
      </c>
      <c r="H175" s="2"/>
      <c r="I175" s="2"/>
      <c r="J175" s="3"/>
      <c r="K175" t="s">
        <v>15</v>
      </c>
      <c r="L175" s="2">
        <v>3.0961981566820285E-2</v>
      </c>
      <c r="M175" s="2"/>
      <c r="N175" s="2"/>
      <c r="O175" s="3"/>
      <c r="P175" t="s">
        <v>155</v>
      </c>
      <c r="Q175" s="2">
        <v>3.3997252747252751E-2</v>
      </c>
      <c r="R175" s="3"/>
      <c r="S175" t="s">
        <v>231</v>
      </c>
      <c r="T175" s="2">
        <v>3.3266129032258063E-2</v>
      </c>
      <c r="U175" s="2"/>
      <c r="V175" s="2"/>
      <c r="W175" s="3"/>
      <c r="X175" t="s">
        <v>76</v>
      </c>
      <c r="Y175" s="2">
        <v>3.704407294832826E-2</v>
      </c>
      <c r="Z175" s="3"/>
      <c r="AB175" s="2"/>
    </row>
    <row r="176" spans="1:28" x14ac:dyDescent="0.25">
      <c r="A176" t="s">
        <v>78</v>
      </c>
      <c r="B176" s="2">
        <v>3.5714285714285712E-2</v>
      </c>
      <c r="C176" s="2"/>
      <c r="D176" s="2"/>
      <c r="E176" s="3"/>
      <c r="F176" t="s">
        <v>32</v>
      </c>
      <c r="G176" s="2">
        <v>2.0755012531328318E-2</v>
      </c>
      <c r="H176" s="2"/>
      <c r="I176" s="2"/>
      <c r="J176" s="3"/>
      <c r="K176" t="s">
        <v>238</v>
      </c>
      <c r="L176" s="2">
        <v>2.880184331797235E-2</v>
      </c>
      <c r="M176" s="2"/>
      <c r="N176" s="2"/>
      <c r="O176" s="3"/>
      <c r="P176" t="s">
        <v>156</v>
      </c>
      <c r="Q176" s="2">
        <v>3.3997252747252751E-2</v>
      </c>
      <c r="R176" s="3"/>
      <c r="S176" t="s">
        <v>306</v>
      </c>
      <c r="T176" s="2">
        <v>3.0961981566820285E-2</v>
      </c>
      <c r="U176" s="2"/>
      <c r="V176" s="2"/>
      <c r="W176" s="3"/>
      <c r="X176" t="s">
        <v>224</v>
      </c>
      <c r="Y176" s="2">
        <v>3.704407294832826E-2</v>
      </c>
      <c r="Z176" s="3"/>
      <c r="AB176" s="2"/>
    </row>
    <row r="177" spans="1:28" x14ac:dyDescent="0.25">
      <c r="A177" t="s">
        <v>79</v>
      </c>
      <c r="B177" s="2">
        <v>3.5714285714285698E-2</v>
      </c>
      <c r="C177" s="2"/>
      <c r="D177" s="2"/>
      <c r="E177" s="3"/>
      <c r="F177" t="s">
        <v>322</v>
      </c>
      <c r="G177" s="2">
        <v>1.7308897243107746E-2</v>
      </c>
      <c r="H177" s="2"/>
      <c r="I177" s="2"/>
      <c r="J177" s="3"/>
      <c r="K177" t="s">
        <v>129</v>
      </c>
      <c r="L177" s="2">
        <v>2.7793778801843319E-2</v>
      </c>
      <c r="M177" s="2"/>
      <c r="N177" s="2"/>
      <c r="O177" s="3"/>
      <c r="P177" t="s">
        <v>68</v>
      </c>
      <c r="Q177" s="2">
        <v>3.2280219780219783E-2</v>
      </c>
      <c r="R177" s="3"/>
      <c r="S177" t="s">
        <v>238</v>
      </c>
      <c r="T177" s="2">
        <v>2.880184331797235E-2</v>
      </c>
      <c r="U177" s="2"/>
      <c r="V177" s="2"/>
      <c r="W177" s="3"/>
      <c r="X177" t="s">
        <v>318</v>
      </c>
      <c r="Y177" s="2">
        <v>3.6569148936170193E-2</v>
      </c>
      <c r="Z177" s="3"/>
      <c r="AB177" s="2"/>
    </row>
    <row r="178" spans="1:28" x14ac:dyDescent="0.25">
      <c r="A178" t="s">
        <v>80</v>
      </c>
      <c r="B178" s="2">
        <v>3.125E-2</v>
      </c>
      <c r="C178" s="2"/>
      <c r="D178" s="2"/>
      <c r="E178" s="3"/>
      <c r="F178" t="s">
        <v>106</v>
      </c>
      <c r="G178" s="2">
        <v>1.7230576441102756E-2</v>
      </c>
      <c r="H178" s="2"/>
      <c r="I178" s="2"/>
      <c r="J178" s="3"/>
      <c r="K178" t="s">
        <v>130</v>
      </c>
      <c r="L178" s="2">
        <v>2.7793778801843319E-2</v>
      </c>
      <c r="M178" s="2"/>
      <c r="N178" s="2"/>
      <c r="O178" s="3"/>
      <c r="P178" t="s">
        <v>245</v>
      </c>
      <c r="Q178" s="2">
        <v>3.2280219780219783E-2</v>
      </c>
      <c r="R178" s="3"/>
      <c r="S178" t="s">
        <v>149</v>
      </c>
      <c r="T178" s="2">
        <v>2.7793778801843319E-2</v>
      </c>
      <c r="U178" s="2"/>
      <c r="V178" s="2"/>
      <c r="W178" s="3"/>
      <c r="X178" t="s">
        <v>44</v>
      </c>
      <c r="Y178" s="2">
        <v>3.5999240121580546E-2</v>
      </c>
      <c r="Z178" s="3"/>
      <c r="AB178" s="2"/>
    </row>
    <row r="179" spans="1:28" x14ac:dyDescent="0.25">
      <c r="A179" t="s">
        <v>81</v>
      </c>
      <c r="B179" s="2">
        <v>3.125E-2</v>
      </c>
      <c r="C179" s="2"/>
      <c r="D179" s="2"/>
      <c r="E179" s="3"/>
      <c r="F179" t="s">
        <v>204</v>
      </c>
      <c r="G179" s="2">
        <v>1.7230576441102756E-2</v>
      </c>
      <c r="H179" s="2"/>
      <c r="I179" s="2"/>
      <c r="J179" s="3"/>
      <c r="K179" t="s">
        <v>132</v>
      </c>
      <c r="L179" s="2">
        <v>2.7793778801843319E-2</v>
      </c>
      <c r="M179" s="2"/>
      <c r="N179" s="2"/>
      <c r="O179" s="3"/>
      <c r="P179" t="s">
        <v>174</v>
      </c>
      <c r="Q179" s="2">
        <v>2.9532967032967036E-2</v>
      </c>
      <c r="R179" s="3"/>
      <c r="S179" t="s">
        <v>152</v>
      </c>
      <c r="T179" s="2">
        <v>2.7793778801843319E-2</v>
      </c>
      <c r="U179" s="2"/>
      <c r="V179" s="2"/>
      <c r="W179" s="3"/>
      <c r="X179" t="s">
        <v>164</v>
      </c>
      <c r="Y179" s="2">
        <v>3.362462006079027E-2</v>
      </c>
      <c r="Z179" s="3"/>
      <c r="AB179" s="2"/>
    </row>
    <row r="180" spans="1:28" x14ac:dyDescent="0.25">
      <c r="A180" t="s">
        <v>82</v>
      </c>
      <c r="B180" s="2">
        <v>2.6785714285714288E-2</v>
      </c>
      <c r="C180" s="2"/>
      <c r="D180" s="2"/>
      <c r="E180" s="3"/>
      <c r="F180" t="s">
        <v>73</v>
      </c>
      <c r="G180" s="2">
        <v>1.7230576441102756E-2</v>
      </c>
      <c r="H180" s="2"/>
      <c r="I180" s="2"/>
      <c r="J180" s="3"/>
      <c r="K180" t="s">
        <v>134</v>
      </c>
      <c r="L180" s="2">
        <v>2.7793778801843319E-2</v>
      </c>
      <c r="M180" s="2"/>
      <c r="N180" s="2"/>
      <c r="O180" s="3"/>
      <c r="P180" t="s">
        <v>176</v>
      </c>
      <c r="Q180" s="2">
        <v>2.9532967032967036E-2</v>
      </c>
      <c r="R180" s="3"/>
      <c r="S180" t="s">
        <v>153</v>
      </c>
      <c r="T180" s="2">
        <v>2.7793778801843319E-2</v>
      </c>
      <c r="U180" s="2"/>
      <c r="V180" s="2"/>
      <c r="W180" s="3"/>
      <c r="X180" t="s">
        <v>170</v>
      </c>
      <c r="Y180" s="2">
        <v>3.362462006079027E-2</v>
      </c>
      <c r="Z180" s="3"/>
      <c r="AB180" s="2"/>
    </row>
    <row r="181" spans="1:28" x14ac:dyDescent="0.25">
      <c r="A181" t="s">
        <v>83</v>
      </c>
      <c r="B181" s="2">
        <v>2.6785714285714288E-2</v>
      </c>
      <c r="C181" s="2"/>
      <c r="D181" s="2"/>
      <c r="E181" s="3"/>
      <c r="F181" t="s">
        <v>123</v>
      </c>
      <c r="G181" s="2">
        <v>1.6917293233082706E-2</v>
      </c>
      <c r="H181" s="2"/>
      <c r="I181" s="2"/>
      <c r="J181" s="3"/>
      <c r="K181" t="s">
        <v>135</v>
      </c>
      <c r="L181" s="2">
        <v>2.7793778801843319E-2</v>
      </c>
      <c r="M181" s="2"/>
      <c r="N181" s="2"/>
      <c r="O181" s="3"/>
      <c r="P181" t="s">
        <v>178</v>
      </c>
      <c r="Q181" s="2">
        <v>2.9532967032967036E-2</v>
      </c>
      <c r="R181" s="3"/>
      <c r="S181" t="s">
        <v>154</v>
      </c>
      <c r="T181" s="2">
        <v>2.7793778801843319E-2</v>
      </c>
      <c r="U181" s="2"/>
      <c r="V181" s="2"/>
      <c r="W181" s="3"/>
      <c r="X181" t="s">
        <v>62</v>
      </c>
      <c r="Y181" s="2">
        <v>3.1534954407294834E-2</v>
      </c>
      <c r="Z181" s="3"/>
      <c r="AB181" s="2"/>
    </row>
    <row r="182" spans="1:28" x14ac:dyDescent="0.25">
      <c r="A182" t="s">
        <v>84</v>
      </c>
      <c r="B182" s="2">
        <v>2.6785714285714288E-2</v>
      </c>
      <c r="C182" s="2"/>
      <c r="D182" s="2"/>
      <c r="E182" s="3"/>
      <c r="F182" t="s">
        <v>234</v>
      </c>
      <c r="G182" s="2">
        <v>1.6917293233082706E-2</v>
      </c>
      <c r="H182" s="2"/>
      <c r="I182" s="2"/>
      <c r="J182" s="3"/>
      <c r="K182" t="s">
        <v>136</v>
      </c>
      <c r="L182" s="2">
        <v>2.7793778801843319E-2</v>
      </c>
      <c r="M182" s="2"/>
      <c r="N182" s="2"/>
      <c r="O182" s="3"/>
      <c r="P182" t="s">
        <v>179</v>
      </c>
      <c r="Q182" s="2">
        <v>2.9532967032967036E-2</v>
      </c>
      <c r="R182" s="3"/>
      <c r="S182" t="s">
        <v>304</v>
      </c>
      <c r="T182" s="2">
        <v>2.4913594470046069E-2</v>
      </c>
      <c r="U182" s="2"/>
      <c r="V182" s="2"/>
      <c r="W182" s="3"/>
      <c r="X182" t="s">
        <v>308</v>
      </c>
      <c r="Y182" s="2">
        <v>3.1060030395136801E-2</v>
      </c>
      <c r="Z182" s="3"/>
      <c r="AB182" s="2"/>
    </row>
    <row r="183" spans="1:28" x14ac:dyDescent="0.25">
      <c r="A183" t="s">
        <v>85</v>
      </c>
      <c r="B183" s="2">
        <v>2.6785714285714288E-2</v>
      </c>
      <c r="C183" s="2"/>
      <c r="D183" s="2"/>
      <c r="E183" s="3"/>
      <c r="F183" t="s">
        <v>93</v>
      </c>
      <c r="G183" s="2">
        <v>1.6917293233082706E-2</v>
      </c>
      <c r="H183" s="2"/>
      <c r="I183" s="2"/>
      <c r="J183" s="3"/>
      <c r="K183" t="s">
        <v>138</v>
      </c>
      <c r="L183" s="2">
        <v>2.7793778801843319E-2</v>
      </c>
      <c r="M183" s="2"/>
      <c r="N183" s="2"/>
      <c r="O183" s="3"/>
      <c r="P183" t="s">
        <v>66</v>
      </c>
      <c r="Q183" s="2">
        <v>2.7129120879120894E-2</v>
      </c>
      <c r="R183" s="3"/>
      <c r="S183" t="s">
        <v>157</v>
      </c>
      <c r="T183" s="2">
        <v>2.3329493087557603E-2</v>
      </c>
      <c r="U183" s="2"/>
      <c r="V183" s="2"/>
      <c r="W183" s="3"/>
      <c r="X183" t="s">
        <v>104</v>
      </c>
      <c r="Y183" s="2">
        <v>2.9160334346504557E-2</v>
      </c>
      <c r="Z183" s="3"/>
      <c r="AB183" s="2"/>
    </row>
    <row r="184" spans="1:28" x14ac:dyDescent="0.25">
      <c r="A184" t="s">
        <v>86</v>
      </c>
      <c r="B184" s="2">
        <v>2.6785714285714288E-2</v>
      </c>
      <c r="C184" s="2"/>
      <c r="D184" s="2"/>
      <c r="E184" s="3"/>
      <c r="F184" t="s">
        <v>237</v>
      </c>
      <c r="G184" s="2">
        <v>1.6917293233082706E-2</v>
      </c>
      <c r="H184" s="2"/>
      <c r="I184" s="2"/>
      <c r="J184" s="3"/>
      <c r="K184" t="s">
        <v>139</v>
      </c>
      <c r="L184" s="2">
        <v>2.7793778801843319E-2</v>
      </c>
      <c r="M184" s="2"/>
      <c r="N184" s="2"/>
      <c r="O184" s="3"/>
      <c r="P184" t="s">
        <v>183</v>
      </c>
      <c r="Q184" s="2">
        <v>2.506868131868132E-2</v>
      </c>
      <c r="R184" s="3"/>
      <c r="S184" t="s">
        <v>160</v>
      </c>
      <c r="T184" s="2">
        <v>2.3329493087557603E-2</v>
      </c>
      <c r="U184" s="2"/>
      <c r="V184" s="2"/>
      <c r="W184" s="3"/>
      <c r="X184" t="s">
        <v>105</v>
      </c>
      <c r="Y184" s="2">
        <v>2.9160334346504557E-2</v>
      </c>
      <c r="Z184" s="3"/>
      <c r="AB184" s="2"/>
    </row>
    <row r="185" spans="1:28" x14ac:dyDescent="0.25">
      <c r="A185" t="s">
        <v>87</v>
      </c>
      <c r="B185" s="2">
        <v>2.6785714285714288E-2</v>
      </c>
      <c r="C185" s="2"/>
      <c r="D185" s="2"/>
      <c r="E185" s="3"/>
      <c r="F185" t="s">
        <v>252</v>
      </c>
      <c r="G185" s="2">
        <v>1.6604010025062656E-2</v>
      </c>
      <c r="H185" s="2"/>
      <c r="I185" s="2"/>
      <c r="J185" s="3"/>
      <c r="K185" t="s">
        <v>140</v>
      </c>
      <c r="L185" s="2">
        <v>2.7793778801843319E-2</v>
      </c>
      <c r="M185" s="2"/>
      <c r="N185" s="2"/>
      <c r="O185" s="3"/>
      <c r="P185" t="s">
        <v>195</v>
      </c>
      <c r="Q185" s="2">
        <v>2.506868131868132E-2</v>
      </c>
      <c r="R185" s="3"/>
      <c r="S185" t="s">
        <v>162</v>
      </c>
      <c r="T185" s="2">
        <v>2.3329493087557603E-2</v>
      </c>
      <c r="U185" s="2"/>
      <c r="V185" s="2"/>
      <c r="W185" s="3"/>
      <c r="X185" t="s">
        <v>283</v>
      </c>
      <c r="Y185" s="2">
        <v>2.8400455927051663E-2</v>
      </c>
      <c r="Z185" s="3"/>
      <c r="AB185" s="2"/>
    </row>
    <row r="186" spans="1:28" x14ac:dyDescent="0.25">
      <c r="A186" t="s">
        <v>88</v>
      </c>
      <c r="B186" s="2">
        <v>2.6785714285714288E-2</v>
      </c>
      <c r="C186" s="2"/>
      <c r="D186" s="2"/>
      <c r="E186" s="3"/>
      <c r="F186" t="s">
        <v>270</v>
      </c>
      <c r="G186" s="2">
        <v>1.6290726817042606E-2</v>
      </c>
      <c r="H186" s="2"/>
      <c r="I186" s="2"/>
      <c r="J186" s="3"/>
      <c r="K186" t="s">
        <v>145</v>
      </c>
      <c r="L186" s="2">
        <v>2.7793778801843319E-2</v>
      </c>
      <c r="M186" s="2"/>
      <c r="N186" s="2"/>
      <c r="O186" s="3"/>
      <c r="P186" t="s">
        <v>62</v>
      </c>
      <c r="Q186" s="2">
        <v>2.3351648351648359E-2</v>
      </c>
      <c r="R186" s="3"/>
      <c r="S186" t="s">
        <v>163</v>
      </c>
      <c r="T186" s="2">
        <v>2.3329493087557603E-2</v>
      </c>
      <c r="U186" s="2"/>
      <c r="V186" s="2"/>
      <c r="W186" s="3"/>
      <c r="X186" t="s">
        <v>71</v>
      </c>
      <c r="Y186" s="2">
        <v>2.4696048632218845E-2</v>
      </c>
      <c r="Z186" s="3"/>
      <c r="AB186" s="2"/>
    </row>
    <row r="187" spans="1:28" x14ac:dyDescent="0.25">
      <c r="A187" t="s">
        <v>89</v>
      </c>
      <c r="B187" s="2">
        <v>2.6785714285714288E-2</v>
      </c>
      <c r="C187" s="2"/>
      <c r="D187" s="2"/>
      <c r="E187" s="3"/>
      <c r="F187" t="s">
        <v>302</v>
      </c>
      <c r="G187" s="2">
        <v>1.5037593984962405E-2</v>
      </c>
      <c r="H187" s="2"/>
      <c r="I187" s="2"/>
      <c r="J187" s="3"/>
      <c r="K187" t="s">
        <v>98</v>
      </c>
      <c r="L187" s="2">
        <v>2.5345622119815669E-2</v>
      </c>
      <c r="M187" s="2"/>
      <c r="N187" s="2"/>
      <c r="O187" s="3"/>
      <c r="P187" t="s">
        <v>253</v>
      </c>
      <c r="Q187" s="2">
        <v>2.3351648351648359E-2</v>
      </c>
      <c r="R187" s="3"/>
      <c r="S187" t="s">
        <v>166</v>
      </c>
      <c r="T187" s="2">
        <v>2.3329493087557603E-2</v>
      </c>
      <c r="U187" s="2"/>
      <c r="V187" s="2"/>
      <c r="W187" s="3"/>
      <c r="X187" t="s">
        <v>72</v>
      </c>
      <c r="Y187" s="2">
        <v>2.4696048632218845E-2</v>
      </c>
      <c r="Z187" s="3"/>
      <c r="AB187" s="2"/>
    </row>
    <row r="188" spans="1:28" x14ac:dyDescent="0.25">
      <c r="A188" t="s">
        <v>90</v>
      </c>
      <c r="B188" s="2">
        <v>2.6785714285714288E-2</v>
      </c>
      <c r="C188" s="2"/>
      <c r="D188" s="2"/>
      <c r="E188" s="3"/>
      <c r="F188" t="s">
        <v>126</v>
      </c>
      <c r="G188" s="2">
        <v>1.3079573934837092E-2</v>
      </c>
      <c r="H188" s="2"/>
      <c r="I188" s="2"/>
      <c r="J188" s="3"/>
      <c r="K188" t="s">
        <v>25</v>
      </c>
      <c r="L188" s="2">
        <v>2.4481566820276524E-2</v>
      </c>
      <c r="M188" s="2"/>
      <c r="N188" s="2"/>
      <c r="O188" s="3"/>
      <c r="P188" t="s">
        <v>289</v>
      </c>
      <c r="Q188" s="2">
        <v>2.2664835164835168E-2</v>
      </c>
      <c r="R188" s="3"/>
      <c r="S188" t="s">
        <v>169</v>
      </c>
      <c r="T188" s="2">
        <v>2.3329493087557603E-2</v>
      </c>
      <c r="U188" s="2"/>
      <c r="V188" s="2"/>
      <c r="W188" s="3"/>
      <c r="X188" t="s">
        <v>242</v>
      </c>
      <c r="Y188" s="2">
        <v>2.3651215805471117E-2</v>
      </c>
      <c r="Z188" s="3"/>
      <c r="AB188" s="2"/>
    </row>
    <row r="189" spans="1:28" x14ac:dyDescent="0.25">
      <c r="A189" t="s">
        <v>91</v>
      </c>
      <c r="B189" s="2">
        <v>2.6785714285714288E-2</v>
      </c>
      <c r="C189" s="2"/>
      <c r="D189" s="2"/>
      <c r="E189" s="3"/>
      <c r="F189" t="s">
        <v>128</v>
      </c>
      <c r="G189" s="2">
        <v>1.3079573934837092E-2</v>
      </c>
      <c r="H189" s="2"/>
      <c r="I189" s="2"/>
      <c r="J189" s="3"/>
      <c r="K189" t="s">
        <v>240</v>
      </c>
      <c r="L189" s="2">
        <v>2.4337557603686631E-2</v>
      </c>
      <c r="M189" s="2"/>
      <c r="N189" s="2"/>
      <c r="O189" s="3"/>
      <c r="P189" t="s">
        <v>298</v>
      </c>
      <c r="Q189" s="2">
        <v>2.2664835164835168E-2</v>
      </c>
      <c r="R189" s="3"/>
      <c r="S189" t="s">
        <v>172</v>
      </c>
      <c r="T189" s="2">
        <v>2.3329493087557603E-2</v>
      </c>
      <c r="U189" s="2"/>
      <c r="V189" s="2"/>
      <c r="W189" s="3"/>
      <c r="X189" t="s">
        <v>47</v>
      </c>
      <c r="Y189" s="2">
        <v>2.3651215805471117E-2</v>
      </c>
      <c r="Z189" s="3"/>
      <c r="AB189" s="2"/>
    </row>
    <row r="190" spans="1:28" x14ac:dyDescent="0.25">
      <c r="A190" t="s">
        <v>92</v>
      </c>
      <c r="B190" s="2">
        <v>2.6785714285714288E-2</v>
      </c>
      <c r="C190" s="2"/>
      <c r="D190" s="2"/>
      <c r="E190" s="3"/>
      <c r="F190" t="s">
        <v>131</v>
      </c>
      <c r="G190" s="2">
        <v>1.3079573934837092E-2</v>
      </c>
      <c r="H190" s="2"/>
      <c r="I190" s="2"/>
      <c r="J190" s="3"/>
      <c r="K190" t="s">
        <v>157</v>
      </c>
      <c r="L190" s="2">
        <v>2.3329493087557603E-2</v>
      </c>
      <c r="M190" s="2"/>
      <c r="N190" s="2"/>
      <c r="O190" s="3"/>
      <c r="P190" t="s">
        <v>106</v>
      </c>
      <c r="Q190" s="2">
        <v>2.0604395604395608E-2</v>
      </c>
      <c r="R190" s="3"/>
      <c r="S190" t="s">
        <v>174</v>
      </c>
      <c r="T190" s="2">
        <v>2.3329493087557603E-2</v>
      </c>
      <c r="U190" s="2"/>
      <c r="V190" s="2"/>
      <c r="W190" s="3"/>
      <c r="X190" t="s">
        <v>314</v>
      </c>
      <c r="Y190" s="2">
        <v>2.3176291793313042E-2</v>
      </c>
      <c r="Z190" s="3"/>
      <c r="AB190" s="2"/>
    </row>
    <row r="191" spans="1:28" x14ac:dyDescent="0.25">
      <c r="A191" t="s">
        <v>93</v>
      </c>
      <c r="B191" s="2">
        <v>2.6785714285714288E-2</v>
      </c>
      <c r="C191" s="2"/>
      <c r="D191" s="2"/>
      <c r="E191" s="3"/>
      <c r="F191" t="s">
        <v>133</v>
      </c>
      <c r="G191" s="2">
        <v>1.3079573934837092E-2</v>
      </c>
      <c r="H191" s="2"/>
      <c r="I191" s="2"/>
      <c r="J191" s="3"/>
      <c r="K191" t="s">
        <v>161</v>
      </c>
      <c r="L191" s="2">
        <v>2.3329493087557603E-2</v>
      </c>
      <c r="M191" s="2"/>
      <c r="N191" s="2"/>
      <c r="O191" s="3"/>
      <c r="P191" t="s">
        <v>204</v>
      </c>
      <c r="Q191" s="2">
        <v>2.0604395604395608E-2</v>
      </c>
      <c r="R191" s="3"/>
      <c r="S191" t="s">
        <v>175</v>
      </c>
      <c r="T191" s="2">
        <v>2.3329493087557603E-2</v>
      </c>
      <c r="U191" s="2"/>
      <c r="V191" s="2"/>
      <c r="W191" s="3"/>
      <c r="X191" t="s">
        <v>261</v>
      </c>
      <c r="Y191" s="2">
        <v>2.2606382978723402E-2</v>
      </c>
      <c r="Z191" s="3"/>
      <c r="AB191" s="2"/>
    </row>
    <row r="192" spans="1:28" x14ac:dyDescent="0.25">
      <c r="A192" t="s">
        <v>94</v>
      </c>
      <c r="B192" s="2">
        <v>2.6785714285714288E-2</v>
      </c>
      <c r="C192" s="2"/>
      <c r="D192" s="2"/>
      <c r="E192" s="3"/>
      <c r="F192" t="s">
        <v>142</v>
      </c>
      <c r="G192" s="2">
        <v>1.3079573934837092E-2</v>
      </c>
      <c r="H192" s="2"/>
      <c r="I192" s="2"/>
      <c r="J192" s="3"/>
      <c r="K192" t="s">
        <v>162</v>
      </c>
      <c r="L192" s="2">
        <v>2.3329493087557603E-2</v>
      </c>
      <c r="M192" s="2"/>
      <c r="N192" s="2"/>
      <c r="O192" s="3"/>
      <c r="P192" t="s">
        <v>63</v>
      </c>
      <c r="Q192" s="2">
        <v>1.888736263736264E-2</v>
      </c>
      <c r="R192" s="3"/>
      <c r="S192" t="s">
        <v>176</v>
      </c>
      <c r="T192" s="2">
        <v>2.3329493087557603E-2</v>
      </c>
      <c r="U192" s="2"/>
      <c r="V192" s="2"/>
      <c r="W192" s="3"/>
      <c r="X192" t="s">
        <v>265</v>
      </c>
      <c r="Y192" s="2">
        <v>2.2606382978723402E-2</v>
      </c>
      <c r="Z192" s="3"/>
      <c r="AB192" s="2"/>
    </row>
    <row r="193" spans="1:28" x14ac:dyDescent="0.25">
      <c r="A193" t="s">
        <v>95</v>
      </c>
      <c r="B193" s="2">
        <v>2.6785714285714288E-2</v>
      </c>
      <c r="C193" s="2"/>
      <c r="D193" s="2"/>
      <c r="E193" s="3"/>
      <c r="F193" t="s">
        <v>143</v>
      </c>
      <c r="G193" s="2">
        <v>1.3079573934837092E-2</v>
      </c>
      <c r="H193" s="2"/>
      <c r="I193" s="2"/>
      <c r="J193" s="3"/>
      <c r="K193" t="s">
        <v>101</v>
      </c>
      <c r="L193" s="2">
        <v>2.3329493087557603E-2</v>
      </c>
      <c r="M193" s="2"/>
      <c r="N193" s="2"/>
      <c r="O193" s="3"/>
      <c r="P193" t="s">
        <v>229</v>
      </c>
      <c r="Q193" s="2">
        <v>1.888736263736264E-2</v>
      </c>
      <c r="R193" s="3"/>
      <c r="S193" t="s">
        <v>178</v>
      </c>
      <c r="T193" s="2">
        <v>2.3329493087557603E-2</v>
      </c>
      <c r="U193" s="2"/>
      <c r="V193" s="2"/>
      <c r="W193" s="3"/>
      <c r="X193" t="s">
        <v>16</v>
      </c>
      <c r="Y193" s="2">
        <v>2.0801671732522786E-2</v>
      </c>
      <c r="Z193" s="3"/>
      <c r="AB193" s="2"/>
    </row>
    <row r="194" spans="1:28" x14ac:dyDescent="0.25">
      <c r="A194" t="s">
        <v>96</v>
      </c>
      <c r="B194" s="2">
        <v>2.6785714285714288E-2</v>
      </c>
      <c r="C194" s="2"/>
      <c r="D194" s="2"/>
      <c r="E194" s="3"/>
      <c r="F194" t="s">
        <v>150</v>
      </c>
      <c r="G194" s="2">
        <v>1.3079573934837092E-2</v>
      </c>
      <c r="H194" s="2"/>
      <c r="I194" s="2"/>
      <c r="J194" s="3"/>
      <c r="K194" t="s">
        <v>169</v>
      </c>
      <c r="L194" s="2">
        <v>2.3329493087557603E-2</v>
      </c>
      <c r="M194" s="2"/>
      <c r="N194" s="2"/>
      <c r="O194" s="3"/>
      <c r="P194" t="s">
        <v>75</v>
      </c>
      <c r="Q194" s="2">
        <v>1.6140109890109892E-2</v>
      </c>
      <c r="R194" s="3"/>
      <c r="S194" t="s">
        <v>299</v>
      </c>
      <c r="T194" s="2">
        <v>2.2897465437788006E-2</v>
      </c>
      <c r="U194" s="2"/>
      <c r="V194" s="2"/>
      <c r="W194" s="3"/>
      <c r="X194" t="s">
        <v>54</v>
      </c>
      <c r="Y194" s="2">
        <v>2.0516717325227959E-2</v>
      </c>
      <c r="Z194" s="3"/>
      <c r="AB194" s="2"/>
    </row>
    <row r="195" spans="1:28" x14ac:dyDescent="0.25">
      <c r="A195" t="s">
        <v>97</v>
      </c>
      <c r="B195" s="2">
        <v>2.2321428571428575E-2</v>
      </c>
      <c r="C195" s="2"/>
      <c r="D195" s="2"/>
      <c r="E195" s="3"/>
      <c r="F195" t="s">
        <v>151</v>
      </c>
      <c r="G195" s="2">
        <v>1.3079573934837092E-2</v>
      </c>
      <c r="H195" s="2"/>
      <c r="I195" s="2"/>
      <c r="J195" s="3"/>
      <c r="K195" t="s">
        <v>183</v>
      </c>
      <c r="L195" s="2">
        <v>1.8865207373271888E-2</v>
      </c>
      <c r="M195" s="2"/>
      <c r="N195" s="2"/>
      <c r="O195" s="3"/>
      <c r="P195" t="s">
        <v>261</v>
      </c>
      <c r="Q195" s="2">
        <v>1.4423076923076927E-2</v>
      </c>
      <c r="R195" s="3"/>
      <c r="S195" t="s">
        <v>59</v>
      </c>
      <c r="T195" s="2">
        <v>1.9873271889400919E-2</v>
      </c>
      <c r="U195" s="2"/>
      <c r="V195" s="2"/>
      <c r="W195" s="3"/>
      <c r="X195" t="s">
        <v>274</v>
      </c>
      <c r="Y195" s="2">
        <v>2.0516717325227959E-2</v>
      </c>
      <c r="Z195" s="3"/>
      <c r="AB195" s="2"/>
    </row>
    <row r="196" spans="1:28" x14ac:dyDescent="0.25">
      <c r="A196" t="s">
        <v>98</v>
      </c>
      <c r="B196" s="2">
        <v>2.2321428571428575E-2</v>
      </c>
      <c r="C196" s="2"/>
      <c r="D196" s="2"/>
      <c r="E196" s="3"/>
      <c r="F196" t="s">
        <v>216</v>
      </c>
      <c r="G196" s="2">
        <v>1.276629072681704E-2</v>
      </c>
      <c r="H196" s="2"/>
      <c r="I196" s="2"/>
      <c r="J196" s="3"/>
      <c r="K196" t="s">
        <v>292</v>
      </c>
      <c r="L196" s="2">
        <v>1.3968894009216581E-2</v>
      </c>
      <c r="M196" s="2"/>
      <c r="N196" s="2"/>
      <c r="O196" s="3"/>
      <c r="P196" t="s">
        <v>262</v>
      </c>
      <c r="Q196" s="2">
        <v>1.4423076923076927E-2</v>
      </c>
      <c r="R196" s="3"/>
      <c r="S196" t="s">
        <v>192</v>
      </c>
      <c r="T196" s="2">
        <v>1.8865207373271888E-2</v>
      </c>
      <c r="U196" s="2"/>
      <c r="V196" s="2"/>
      <c r="W196" s="3"/>
      <c r="X196" t="s">
        <v>182</v>
      </c>
      <c r="Y196" s="2">
        <v>2.0516717325227959E-2</v>
      </c>
      <c r="Z196" s="3"/>
      <c r="AB196" s="2"/>
    </row>
    <row r="197" spans="1:28" x14ac:dyDescent="0.25">
      <c r="A197" t="s">
        <v>99</v>
      </c>
      <c r="B197" s="2">
        <v>2.2321428571428572E-2</v>
      </c>
      <c r="C197" s="2"/>
      <c r="D197" s="2"/>
      <c r="E197" s="3"/>
      <c r="F197" t="s">
        <v>240</v>
      </c>
      <c r="G197" s="2">
        <v>1.2453007518796987E-2</v>
      </c>
      <c r="H197" s="2"/>
      <c r="I197" s="2"/>
      <c r="J197" s="3"/>
      <c r="K197" t="s">
        <v>256</v>
      </c>
      <c r="L197" s="2">
        <v>1.296082949308755E-2</v>
      </c>
      <c r="M197" s="2"/>
      <c r="N197" s="2"/>
      <c r="O197" s="3"/>
      <c r="P197" t="s">
        <v>266</v>
      </c>
      <c r="Q197" s="2">
        <v>1.4423076923076927E-2</v>
      </c>
      <c r="R197" s="3"/>
      <c r="S197" t="s">
        <v>195</v>
      </c>
      <c r="T197" s="2">
        <v>1.8865207373271888E-2</v>
      </c>
      <c r="U197" s="2"/>
      <c r="V197" s="2"/>
      <c r="W197" s="3"/>
      <c r="X197" t="s">
        <v>28</v>
      </c>
      <c r="Y197" s="2">
        <v>1.9281914893617025E-2</v>
      </c>
      <c r="Z197" s="3"/>
      <c r="AB197" s="2"/>
    </row>
    <row r="198" spans="1:28" x14ac:dyDescent="0.25">
      <c r="A198" t="s">
        <v>100</v>
      </c>
      <c r="B198" s="2">
        <v>2.2321428571428572E-2</v>
      </c>
      <c r="C198" s="2"/>
      <c r="D198" s="2"/>
      <c r="E198" s="3"/>
      <c r="F198" t="s">
        <v>242</v>
      </c>
      <c r="G198" s="2">
        <v>1.2453007518796987E-2</v>
      </c>
      <c r="H198" s="2"/>
      <c r="I198" s="2"/>
      <c r="J198" s="3"/>
      <c r="K198" t="s">
        <v>308</v>
      </c>
      <c r="L198" s="2">
        <v>1.2528801843317977E-2</v>
      </c>
      <c r="M198" s="2"/>
      <c r="N198" s="2"/>
      <c r="O198" s="3"/>
      <c r="P198" t="s">
        <v>288</v>
      </c>
      <c r="Q198" s="2">
        <v>1.2706043956043966E-2</v>
      </c>
      <c r="R198" s="3"/>
      <c r="S198" t="s">
        <v>302</v>
      </c>
      <c r="T198" s="2">
        <v>1.8433179723502308E-2</v>
      </c>
      <c r="U198" s="2"/>
      <c r="V198" s="2"/>
      <c r="W198" s="3"/>
      <c r="X198" t="s">
        <v>39</v>
      </c>
      <c r="Y198" s="2">
        <v>1.814209726443769E-2</v>
      </c>
      <c r="Z198" s="3"/>
      <c r="AB198" s="2"/>
    </row>
    <row r="199" spans="1:28" x14ac:dyDescent="0.25">
      <c r="A199" t="s">
        <v>101</v>
      </c>
      <c r="B199" s="2">
        <v>2.2321428571428572E-2</v>
      </c>
      <c r="C199" s="2"/>
      <c r="D199" s="2"/>
      <c r="E199" s="3"/>
      <c r="F199" t="s">
        <v>229</v>
      </c>
      <c r="G199" s="2">
        <v>1.2139724310776936E-2</v>
      </c>
      <c r="H199" s="2"/>
      <c r="I199" s="2"/>
      <c r="J199" s="3"/>
      <c r="K199" t="s">
        <v>252</v>
      </c>
      <c r="L199" s="2">
        <v>1.0944700460829494E-2</v>
      </c>
      <c r="M199" s="2"/>
      <c r="N199" s="2"/>
      <c r="O199" s="3"/>
      <c r="P199" t="s">
        <v>114</v>
      </c>
      <c r="Q199" s="2">
        <v>1.1675824175824179E-2</v>
      </c>
      <c r="R199" s="3"/>
      <c r="S199" t="s">
        <v>279</v>
      </c>
      <c r="T199" s="2">
        <v>1.6417050691244231E-2</v>
      </c>
      <c r="U199" s="2"/>
      <c r="V199" s="2"/>
      <c r="W199" s="3"/>
      <c r="X199" t="s">
        <v>19</v>
      </c>
      <c r="Y199" s="2">
        <v>1.7097264437689969E-2</v>
      </c>
      <c r="Z199" s="3"/>
      <c r="AB199" s="2"/>
    </row>
    <row r="200" spans="1:28" x14ac:dyDescent="0.25">
      <c r="A200" t="s">
        <v>102</v>
      </c>
      <c r="B200" s="2">
        <v>2.2321428571428572E-2</v>
      </c>
      <c r="C200" s="2"/>
      <c r="D200" s="2"/>
      <c r="E200" s="3"/>
      <c r="F200" t="s">
        <v>116</v>
      </c>
      <c r="G200" s="2">
        <v>1.1513157894736836E-2</v>
      </c>
      <c r="H200" s="2"/>
      <c r="I200" s="2"/>
      <c r="J200" s="3"/>
      <c r="K200" t="s">
        <v>215</v>
      </c>
      <c r="L200" s="2">
        <v>9.9366359447004594E-3</v>
      </c>
      <c r="M200" s="2"/>
      <c r="N200" s="2"/>
      <c r="O200" s="3"/>
      <c r="P200" t="s">
        <v>76</v>
      </c>
      <c r="Q200" s="2">
        <v>1.1675824175824179E-2</v>
      </c>
      <c r="R200" s="3"/>
      <c r="S200" t="s">
        <v>251</v>
      </c>
      <c r="T200" s="2">
        <v>1.5408986175115207E-2</v>
      </c>
      <c r="U200" s="2"/>
      <c r="V200" s="2"/>
      <c r="W200" s="3"/>
      <c r="X200" t="s">
        <v>284</v>
      </c>
      <c r="Y200" s="2">
        <v>1.7097264437689969E-2</v>
      </c>
      <c r="Z200" s="3"/>
      <c r="AB200" s="2"/>
    </row>
    <row r="201" spans="1:28" x14ac:dyDescent="0.25">
      <c r="A201" t="s">
        <v>103</v>
      </c>
      <c r="B201" s="2">
        <v>1.7857142857142856E-2</v>
      </c>
      <c r="C201" s="2"/>
      <c r="D201" s="2"/>
      <c r="E201" s="3"/>
      <c r="F201" t="s">
        <v>269</v>
      </c>
      <c r="G201" s="2">
        <v>9.163533834586457E-3</v>
      </c>
      <c r="H201" s="2"/>
      <c r="I201" s="2"/>
      <c r="J201" s="3"/>
      <c r="K201" t="s">
        <v>216</v>
      </c>
      <c r="L201" s="2">
        <v>9.9366359447004594E-3</v>
      </c>
      <c r="M201" s="2"/>
      <c r="N201" s="2"/>
      <c r="O201" s="3"/>
      <c r="P201" t="s">
        <v>225</v>
      </c>
      <c r="Q201" s="2">
        <v>1.1675824175824179E-2</v>
      </c>
      <c r="R201" s="3"/>
      <c r="S201" t="s">
        <v>204</v>
      </c>
      <c r="T201" s="2">
        <v>1.4400921658986175E-2</v>
      </c>
      <c r="U201" s="2"/>
      <c r="V201" s="2"/>
      <c r="W201" s="3"/>
      <c r="X201" t="s">
        <v>269</v>
      </c>
      <c r="Y201" s="2">
        <v>1.7002279635258355E-2</v>
      </c>
      <c r="Z201" s="3"/>
      <c r="AB201" s="2"/>
    </row>
    <row r="202" spans="1:28" x14ac:dyDescent="0.25">
      <c r="A202" t="s">
        <v>104</v>
      </c>
      <c r="B202" s="2">
        <v>1.7857142857142856E-2</v>
      </c>
      <c r="C202" s="2"/>
      <c r="D202" s="2"/>
      <c r="E202" s="3"/>
      <c r="F202" t="s">
        <v>158</v>
      </c>
      <c r="G202" s="2">
        <v>8.615288220551378E-3</v>
      </c>
      <c r="H202" s="2"/>
      <c r="I202" s="2"/>
      <c r="J202" s="3"/>
      <c r="K202" t="s">
        <v>284</v>
      </c>
      <c r="L202" s="2">
        <v>7.4884792626728064E-3</v>
      </c>
      <c r="M202" s="2"/>
      <c r="N202" s="2"/>
      <c r="O202" s="3"/>
      <c r="P202" t="s">
        <v>268</v>
      </c>
      <c r="Q202" s="2">
        <v>7.5549450549450559E-3</v>
      </c>
      <c r="R202" s="3"/>
      <c r="S202" t="s">
        <v>293</v>
      </c>
      <c r="T202" s="2">
        <v>1.296082949308755E-2</v>
      </c>
      <c r="U202" s="2"/>
      <c r="V202" s="2"/>
      <c r="W202" s="3"/>
      <c r="X202" t="s">
        <v>127</v>
      </c>
      <c r="Y202" s="2">
        <v>1.6812310030395135E-2</v>
      </c>
      <c r="Z202" s="3"/>
      <c r="AB202" s="2"/>
    </row>
    <row r="203" spans="1:28" x14ac:dyDescent="0.25">
      <c r="A203" t="s">
        <v>105</v>
      </c>
      <c r="B203" s="2">
        <v>1.7857142857142856E-2</v>
      </c>
      <c r="C203" s="2"/>
      <c r="D203" s="2"/>
      <c r="E203" s="3"/>
      <c r="F203" t="s">
        <v>161</v>
      </c>
      <c r="G203" s="2">
        <v>8.615288220551378E-3</v>
      </c>
      <c r="H203" s="2"/>
      <c r="I203" s="2"/>
      <c r="J203" s="3"/>
      <c r="K203" t="s">
        <v>258</v>
      </c>
      <c r="L203" s="2">
        <v>7.4884792626728064E-3</v>
      </c>
      <c r="M203" s="2"/>
      <c r="N203" s="2"/>
      <c r="O203" s="3"/>
      <c r="P203" t="s">
        <v>115</v>
      </c>
      <c r="Q203" s="2">
        <v>7.2115384615384637E-3</v>
      </c>
      <c r="R203" s="3"/>
      <c r="S203" t="s">
        <v>215</v>
      </c>
      <c r="T203" s="2">
        <v>9.9366359447004594E-3</v>
      </c>
      <c r="U203" s="2"/>
      <c r="V203" s="2"/>
      <c r="W203" s="3"/>
      <c r="X203" t="s">
        <v>137</v>
      </c>
      <c r="Y203" s="2">
        <v>1.6812310030395135E-2</v>
      </c>
      <c r="Z203" s="3"/>
      <c r="AB203" s="2"/>
    </row>
    <row r="204" spans="1:28" x14ac:dyDescent="0.25">
      <c r="A204" t="s">
        <v>106</v>
      </c>
      <c r="B204" s="2">
        <v>1.3392857142857144E-2</v>
      </c>
      <c r="C204" s="2"/>
      <c r="D204" s="2"/>
      <c r="E204" s="3"/>
      <c r="F204" t="s">
        <v>100</v>
      </c>
      <c r="G204" s="2">
        <v>8.615288220551378E-3</v>
      </c>
      <c r="H204" s="2"/>
      <c r="I204" s="2"/>
      <c r="J204" s="3"/>
      <c r="K204" t="s">
        <v>221</v>
      </c>
      <c r="L204" s="2">
        <v>5.4723502304147471E-3</v>
      </c>
      <c r="M204" s="2"/>
      <c r="N204" s="2"/>
      <c r="O204" s="3"/>
      <c r="P204" t="s">
        <v>231</v>
      </c>
      <c r="Q204" s="2">
        <v>7.2115384615384637E-3</v>
      </c>
      <c r="R204" s="3"/>
      <c r="S204" t="s">
        <v>216</v>
      </c>
      <c r="T204" s="2">
        <v>9.9366359447004594E-3</v>
      </c>
      <c r="U204" s="2"/>
      <c r="V204" s="2"/>
      <c r="W204" s="3"/>
      <c r="X204" t="s">
        <v>141</v>
      </c>
      <c r="Y204" s="2">
        <v>1.6812310030395135E-2</v>
      </c>
      <c r="Z204" s="3"/>
      <c r="AB204" s="2"/>
    </row>
    <row r="205" spans="1:28" x14ac:dyDescent="0.25">
      <c r="A205" t="s">
        <v>107</v>
      </c>
      <c r="B205" s="2">
        <v>1.3392857142857144E-2</v>
      </c>
      <c r="C205" s="2"/>
      <c r="D205" s="2"/>
      <c r="E205" s="3"/>
      <c r="F205" t="s">
        <v>165</v>
      </c>
      <c r="G205" s="2">
        <v>8.615288220551378E-3</v>
      </c>
      <c r="H205" s="2"/>
      <c r="I205" s="2"/>
      <c r="J205" s="3"/>
      <c r="K205" t="s">
        <v>321</v>
      </c>
      <c r="L205" s="2">
        <v>2.5921658986174934E-3</v>
      </c>
      <c r="M205" s="2"/>
      <c r="N205" s="2"/>
      <c r="O205" s="3"/>
      <c r="P205" t="s">
        <v>269</v>
      </c>
      <c r="Q205" s="2">
        <v>3.0906593406593297E-3</v>
      </c>
      <c r="R205" s="3"/>
      <c r="S205" t="s">
        <v>217</v>
      </c>
      <c r="T205" s="2">
        <v>9.9366359447004594E-3</v>
      </c>
      <c r="U205" s="2"/>
      <c r="V205" s="2"/>
      <c r="W205" s="3"/>
      <c r="X205" t="s">
        <v>144</v>
      </c>
      <c r="Y205" s="2">
        <v>1.6812310030395135E-2</v>
      </c>
      <c r="Z205" s="3"/>
      <c r="AB205" s="2"/>
    </row>
    <row r="206" spans="1:28" x14ac:dyDescent="0.25">
      <c r="A206" t="s">
        <v>108</v>
      </c>
      <c r="B206" s="2">
        <v>1.3392857142857144E-2</v>
      </c>
      <c r="C206" s="2"/>
      <c r="D206" s="2"/>
      <c r="E206" s="3"/>
      <c r="F206" t="s">
        <v>179</v>
      </c>
      <c r="G206" s="2">
        <v>8.615288220551378E-3</v>
      </c>
      <c r="H206" s="2"/>
      <c r="I206" s="2"/>
      <c r="J206" s="3"/>
      <c r="K206" t="s">
        <v>260</v>
      </c>
      <c r="L206" s="2">
        <v>2.0161290322580627E-3</v>
      </c>
      <c r="M206" s="2"/>
      <c r="N206" s="2"/>
      <c r="O206" s="3"/>
      <c r="P206" t="s">
        <v>112</v>
      </c>
      <c r="Q206" s="2">
        <v>2.0604395604395809E-3</v>
      </c>
      <c r="R206" s="3"/>
      <c r="S206" t="s">
        <v>77</v>
      </c>
      <c r="T206" s="2">
        <v>7.4884792626728064E-3</v>
      </c>
      <c r="U206" s="2"/>
      <c r="V206" s="2"/>
      <c r="W206" s="3"/>
      <c r="X206" t="s">
        <v>146</v>
      </c>
      <c r="Y206" s="2">
        <v>1.6812310030395135E-2</v>
      </c>
      <c r="Z206" s="3"/>
      <c r="AB206" s="2"/>
    </row>
    <row r="207" spans="1:28" x14ac:dyDescent="0.25">
      <c r="A207" t="s">
        <v>109</v>
      </c>
      <c r="B207" s="2">
        <v>1.3392857142857144E-2</v>
      </c>
      <c r="C207" s="2"/>
      <c r="D207" s="2"/>
      <c r="E207" s="3"/>
      <c r="F207" t="s">
        <v>224</v>
      </c>
      <c r="G207" s="2">
        <v>8.3020050125313279E-3</v>
      </c>
      <c r="H207" s="2"/>
      <c r="I207" s="2"/>
      <c r="J207" s="3"/>
      <c r="K207" t="s">
        <v>261</v>
      </c>
      <c r="L207" s="2">
        <v>2.0161290322580627E-3</v>
      </c>
      <c r="M207" s="2"/>
      <c r="N207" s="2"/>
      <c r="O207" s="3"/>
      <c r="P207" t="s">
        <v>275</v>
      </c>
      <c r="Q207" s="2">
        <v>1.0302197802197904E-3</v>
      </c>
      <c r="R207" s="3"/>
      <c r="S207" t="s">
        <v>223</v>
      </c>
      <c r="T207" s="2">
        <v>5.4723502304147471E-3</v>
      </c>
      <c r="U207" s="2"/>
      <c r="V207" s="2"/>
      <c r="W207" s="3"/>
      <c r="X207" t="s">
        <v>147</v>
      </c>
      <c r="Y207" s="2">
        <v>1.6812310030395135E-2</v>
      </c>
      <c r="Z207" s="3"/>
      <c r="AB207" s="2"/>
    </row>
    <row r="208" spans="1:28" x14ac:dyDescent="0.25">
      <c r="A208" t="s">
        <v>110</v>
      </c>
      <c r="B208" s="2">
        <v>8.9285714285714281E-3</v>
      </c>
      <c r="C208" s="2"/>
      <c r="D208" s="2"/>
      <c r="E208" s="3"/>
      <c r="F208" t="s">
        <v>280</v>
      </c>
      <c r="G208" s="2">
        <v>7.3621553884711671E-3</v>
      </c>
      <c r="H208" s="2"/>
      <c r="I208" s="2"/>
      <c r="J208" s="3"/>
      <c r="K208" t="s">
        <v>262</v>
      </c>
      <c r="L208" s="2">
        <v>2.0161290322580627E-3</v>
      </c>
      <c r="M208" s="2"/>
      <c r="N208" s="2"/>
      <c r="O208" s="3"/>
      <c r="P208" t="s">
        <v>118</v>
      </c>
      <c r="Q208" s="2">
        <v>0</v>
      </c>
      <c r="R208" s="3"/>
      <c r="S208" t="s">
        <v>224</v>
      </c>
      <c r="T208" s="2">
        <v>5.4723502304147471E-3</v>
      </c>
      <c r="U208" s="2"/>
      <c r="V208" s="2"/>
      <c r="W208" s="3"/>
      <c r="X208" t="s">
        <v>158</v>
      </c>
      <c r="Y208" s="2">
        <v>1.2348024316109422E-2</v>
      </c>
      <c r="Z208" s="3"/>
      <c r="AB208" s="2"/>
    </row>
    <row r="209" spans="1:28" x14ac:dyDescent="0.25">
      <c r="A209" t="s">
        <v>111</v>
      </c>
      <c r="B209" s="2">
        <v>8.9285714285714246E-3</v>
      </c>
      <c r="C209" s="2"/>
      <c r="D209" s="2"/>
      <c r="E209" s="3"/>
      <c r="F209" t="s">
        <v>276</v>
      </c>
      <c r="G209" s="2">
        <v>5.7957393483709096E-3</v>
      </c>
      <c r="H209" s="2"/>
      <c r="I209" s="2"/>
      <c r="J209" s="3"/>
      <c r="K209" t="s">
        <v>45</v>
      </c>
      <c r="L209" s="2">
        <v>1.0080645161290314E-3</v>
      </c>
      <c r="M209" s="2"/>
      <c r="N209" s="2"/>
      <c r="O209" s="3"/>
      <c r="P209" t="s">
        <v>32</v>
      </c>
      <c r="Q209" s="2">
        <v>0</v>
      </c>
      <c r="R209" s="3"/>
      <c r="S209" t="s">
        <v>118</v>
      </c>
      <c r="T209" s="2">
        <v>0</v>
      </c>
      <c r="U209" s="2"/>
      <c r="V209" s="2"/>
      <c r="W209" s="3"/>
      <c r="X209" t="s">
        <v>160</v>
      </c>
      <c r="Y209" s="2">
        <v>1.2348024316109422E-2</v>
      </c>
      <c r="Z209" s="3"/>
      <c r="AB209" s="2"/>
    </row>
    <row r="210" spans="1:28" x14ac:dyDescent="0.25">
      <c r="A210" t="s">
        <v>112</v>
      </c>
      <c r="B210" s="2">
        <v>4.4642857142857262E-3</v>
      </c>
      <c r="C210" s="2"/>
      <c r="D210" s="2"/>
      <c r="E210" s="3"/>
      <c r="F210" t="s">
        <v>183</v>
      </c>
      <c r="G210" s="2">
        <v>4.1510025062656639E-3</v>
      </c>
      <c r="H210" s="2"/>
      <c r="I210" s="2"/>
      <c r="J210" s="3"/>
      <c r="K210" t="s">
        <v>118</v>
      </c>
      <c r="L210" s="2">
        <v>0</v>
      </c>
      <c r="M210" s="2"/>
      <c r="N210" s="2"/>
      <c r="O210" s="3"/>
      <c r="P210" t="s">
        <v>119</v>
      </c>
      <c r="Q210" s="2">
        <v>0</v>
      </c>
      <c r="R210" s="3"/>
      <c r="S210" t="s">
        <v>32</v>
      </c>
      <c r="T210" s="2">
        <v>0</v>
      </c>
      <c r="U210" s="2"/>
      <c r="V210" s="2"/>
      <c r="W210" s="3"/>
      <c r="X210" t="s">
        <v>163</v>
      </c>
      <c r="Y210" s="2">
        <v>1.2348024316109422E-2</v>
      </c>
      <c r="Z210" s="3"/>
      <c r="AB210" s="2"/>
    </row>
    <row r="211" spans="1:28" x14ac:dyDescent="0.25">
      <c r="A211" t="s">
        <v>113</v>
      </c>
      <c r="B211" s="2">
        <v>4.4642857142857262E-3</v>
      </c>
      <c r="C211" s="2"/>
      <c r="D211" s="2"/>
      <c r="E211" s="3"/>
      <c r="F211" t="s">
        <v>195</v>
      </c>
      <c r="G211" s="2">
        <v>4.1510025062656639E-3</v>
      </c>
      <c r="H211" s="2"/>
      <c r="I211" s="2"/>
      <c r="J211" s="3"/>
      <c r="K211" t="s">
        <v>32</v>
      </c>
      <c r="L211" s="2">
        <v>0</v>
      </c>
      <c r="M211" s="2"/>
      <c r="N211" s="2"/>
      <c r="O211" s="3"/>
      <c r="P211" t="s">
        <v>120</v>
      </c>
      <c r="Q211" s="2">
        <v>0</v>
      </c>
      <c r="R211" s="3"/>
      <c r="S211" t="s">
        <v>119</v>
      </c>
      <c r="T211" s="2">
        <v>0</v>
      </c>
      <c r="U211" s="2"/>
      <c r="V211" s="2"/>
      <c r="W211" s="3"/>
      <c r="X211" t="s">
        <v>99</v>
      </c>
      <c r="Y211" s="2">
        <v>1.2348024316109422E-2</v>
      </c>
      <c r="Z211" s="3"/>
      <c r="AB211" s="2"/>
    </row>
    <row r="212" spans="1:28" x14ac:dyDescent="0.25">
      <c r="A212" t="s">
        <v>114</v>
      </c>
      <c r="B212" s="2">
        <v>4.4642857142857158E-3</v>
      </c>
      <c r="C212" s="2"/>
      <c r="D212" s="2"/>
      <c r="E212" s="3"/>
      <c r="F212" t="s">
        <v>299</v>
      </c>
      <c r="G212" s="2">
        <v>1.9580200501252976E-3</v>
      </c>
      <c r="H212" s="2"/>
      <c r="I212" s="2"/>
      <c r="J212" s="3"/>
      <c r="K212" t="s">
        <v>119</v>
      </c>
      <c r="L212" s="2">
        <v>0</v>
      </c>
      <c r="M212" s="2"/>
      <c r="N212" s="2"/>
      <c r="O212" s="3"/>
      <c r="P212" t="s">
        <v>256</v>
      </c>
      <c r="Q212" s="2">
        <v>-6.8681318681318437E-4</v>
      </c>
      <c r="R212" s="3"/>
      <c r="S212" t="s">
        <v>120</v>
      </c>
      <c r="T212" s="2">
        <v>0</v>
      </c>
      <c r="U212" s="2"/>
      <c r="V212" s="2"/>
      <c r="W212" s="3"/>
      <c r="X212" t="s">
        <v>165</v>
      </c>
      <c r="Y212" s="2">
        <v>1.2348024316109422E-2</v>
      </c>
      <c r="Z212" s="3"/>
      <c r="AB212" s="2"/>
    </row>
    <row r="213" spans="1:28" x14ac:dyDescent="0.25">
      <c r="A213" t="s">
        <v>115</v>
      </c>
      <c r="B213" s="2">
        <v>0</v>
      </c>
      <c r="C213" s="2"/>
      <c r="D213" s="2"/>
      <c r="E213" s="3"/>
      <c r="F213" t="s">
        <v>118</v>
      </c>
      <c r="G213" s="2">
        <v>0</v>
      </c>
      <c r="H213" s="2"/>
      <c r="I213" s="2"/>
      <c r="J213" s="3"/>
      <c r="K213" t="s">
        <v>120</v>
      </c>
      <c r="L213" s="2">
        <v>0</v>
      </c>
      <c r="M213" s="2"/>
      <c r="N213" s="2"/>
      <c r="O213" s="3"/>
      <c r="P213" t="s">
        <v>314</v>
      </c>
      <c r="Q213" s="2">
        <v>-1.3736263736263687E-3</v>
      </c>
      <c r="R213" s="3"/>
      <c r="S213" t="s">
        <v>311</v>
      </c>
      <c r="T213" s="2">
        <v>-1.8721198156682051E-3</v>
      </c>
      <c r="U213" s="2"/>
      <c r="V213" s="2"/>
      <c r="W213" s="3"/>
      <c r="X213" t="s">
        <v>166</v>
      </c>
      <c r="Y213" s="2">
        <v>1.2348024316109422E-2</v>
      </c>
      <c r="Z213" s="3"/>
      <c r="AB213" s="2"/>
    </row>
    <row r="214" spans="1:28" x14ac:dyDescent="0.25">
      <c r="A214" t="s">
        <v>116</v>
      </c>
      <c r="B214" s="2">
        <v>0</v>
      </c>
      <c r="C214" s="2"/>
      <c r="D214" s="2"/>
      <c r="E214" s="3"/>
      <c r="F214" t="s">
        <v>32</v>
      </c>
      <c r="G214" s="2">
        <v>0</v>
      </c>
      <c r="H214" s="2"/>
      <c r="I214" s="2"/>
      <c r="J214" s="3"/>
      <c r="K214" t="s">
        <v>297</v>
      </c>
      <c r="L214" s="2">
        <v>-1.8721198156682051E-3</v>
      </c>
      <c r="M214" s="2"/>
      <c r="N214" s="2"/>
      <c r="O214" s="3"/>
      <c r="P214" t="s">
        <v>242</v>
      </c>
      <c r="Q214" s="2">
        <v>-1.7170329670329679E-3</v>
      </c>
      <c r="R214" s="3"/>
      <c r="S214" t="s">
        <v>267</v>
      </c>
      <c r="T214" s="2">
        <v>-2.4481566820276496E-3</v>
      </c>
      <c r="U214" s="2"/>
      <c r="V214" s="2"/>
      <c r="W214" s="3"/>
      <c r="X214" t="s">
        <v>172</v>
      </c>
      <c r="Y214" s="2">
        <v>1.2348024316109422E-2</v>
      </c>
      <c r="Z214" s="3"/>
      <c r="AB214" s="2"/>
    </row>
    <row r="215" spans="1:28" x14ac:dyDescent="0.25">
      <c r="A215" t="s">
        <v>117</v>
      </c>
      <c r="B215" s="2">
        <v>0</v>
      </c>
      <c r="C215" s="2"/>
      <c r="D215" s="2"/>
      <c r="E215" s="3"/>
      <c r="F215" t="s">
        <v>119</v>
      </c>
      <c r="G215" s="2">
        <v>0</v>
      </c>
      <c r="H215" s="2"/>
      <c r="I215" s="2"/>
      <c r="J215" s="3"/>
      <c r="K215" t="s">
        <v>232</v>
      </c>
      <c r="L215" s="2">
        <v>-3.4562211981566809E-3</v>
      </c>
      <c r="M215" s="2"/>
      <c r="N215" s="2"/>
      <c r="O215" s="3"/>
      <c r="P215" t="s">
        <v>126</v>
      </c>
      <c r="Q215" s="2">
        <v>-4.464285714285714E-3</v>
      </c>
      <c r="R215" s="3"/>
      <c r="S215" t="s">
        <v>125</v>
      </c>
      <c r="T215" s="2">
        <v>-2.4481566820276496E-3</v>
      </c>
      <c r="U215" s="2"/>
      <c r="V215" s="2"/>
      <c r="W215" s="3"/>
      <c r="X215" t="s">
        <v>102</v>
      </c>
      <c r="Y215" s="2">
        <v>1.2348024316109422E-2</v>
      </c>
      <c r="Z215" s="3"/>
      <c r="AB215" s="2"/>
    </row>
    <row r="216" spans="1:28" x14ac:dyDescent="0.25">
      <c r="A216" t="s">
        <v>118</v>
      </c>
      <c r="B216" s="2">
        <v>0</v>
      </c>
      <c r="C216" s="2"/>
      <c r="D216" s="2"/>
      <c r="E216" s="3"/>
      <c r="F216" t="s">
        <v>120</v>
      </c>
      <c r="G216" s="2">
        <v>0</v>
      </c>
      <c r="H216" s="2"/>
      <c r="I216" s="2"/>
      <c r="J216" s="3"/>
      <c r="K216" t="s">
        <v>233</v>
      </c>
      <c r="L216" s="2">
        <v>-3.4562211981566809E-3</v>
      </c>
      <c r="M216" s="2"/>
      <c r="N216" s="2"/>
      <c r="O216" s="3"/>
      <c r="P216" t="s">
        <v>82</v>
      </c>
      <c r="Q216" s="2">
        <v>-4.464285714285714E-3</v>
      </c>
      <c r="R216" s="3"/>
      <c r="S216" t="s">
        <v>41</v>
      </c>
      <c r="T216" s="2">
        <v>-2.8801843317972364E-3</v>
      </c>
      <c r="U216" s="2"/>
      <c r="V216" s="2"/>
      <c r="W216" s="3"/>
      <c r="X216" t="s">
        <v>175</v>
      </c>
      <c r="Y216" s="2">
        <v>1.2348024316109422E-2</v>
      </c>
      <c r="Z216" s="3"/>
      <c r="AB216" s="2"/>
    </row>
    <row r="217" spans="1:28" x14ac:dyDescent="0.25">
      <c r="A217" t="s">
        <v>32</v>
      </c>
      <c r="B217" s="2">
        <v>0</v>
      </c>
      <c r="C217" s="2"/>
      <c r="D217" s="2"/>
      <c r="E217" s="3"/>
      <c r="F217" t="s">
        <v>201</v>
      </c>
      <c r="G217" s="2">
        <v>-3.1328320802005011E-4</v>
      </c>
      <c r="H217" s="2"/>
      <c r="I217" s="2"/>
      <c r="J217" s="3"/>
      <c r="K217" t="s">
        <v>66</v>
      </c>
      <c r="L217" s="2">
        <v>-3.8882488479262678E-3</v>
      </c>
      <c r="M217" s="2"/>
      <c r="N217" s="2"/>
      <c r="O217" s="3"/>
      <c r="P217" t="s">
        <v>83</v>
      </c>
      <c r="Q217" s="2">
        <v>-4.464285714285714E-3</v>
      </c>
      <c r="R217" s="3"/>
      <c r="S217" t="s">
        <v>234</v>
      </c>
      <c r="T217" s="2">
        <v>-3.4562211981566809E-3</v>
      </c>
      <c r="U217" s="2"/>
      <c r="V217" s="2"/>
      <c r="W217" s="3"/>
      <c r="X217" t="s">
        <v>295</v>
      </c>
      <c r="Y217" s="2">
        <v>1.2253039513677733E-2</v>
      </c>
      <c r="Z217" s="3"/>
      <c r="AB217" s="2"/>
    </row>
    <row r="218" spans="1:28" x14ac:dyDescent="0.25">
      <c r="A218" t="s">
        <v>119</v>
      </c>
      <c r="B218" s="2">
        <v>0</v>
      </c>
      <c r="C218" s="2"/>
      <c r="D218" s="2"/>
      <c r="E218" s="3"/>
      <c r="F218" t="s">
        <v>202</v>
      </c>
      <c r="G218" s="2">
        <v>-3.1328320802005011E-4</v>
      </c>
      <c r="H218" s="2"/>
      <c r="I218" s="2"/>
      <c r="J218" s="3"/>
      <c r="K218" t="s">
        <v>126</v>
      </c>
      <c r="L218" s="2">
        <v>-4.464285714285714E-3</v>
      </c>
      <c r="M218" s="2"/>
      <c r="N218" s="2"/>
      <c r="O218" s="3"/>
      <c r="P218" t="s">
        <v>84</v>
      </c>
      <c r="Q218" s="2">
        <v>-4.464285714285714E-3</v>
      </c>
      <c r="R218" s="3"/>
      <c r="S218" t="s">
        <v>93</v>
      </c>
      <c r="T218" s="2">
        <v>-3.4562211981566809E-3</v>
      </c>
      <c r="U218" s="2"/>
      <c r="V218" s="2"/>
      <c r="W218" s="3"/>
      <c r="X218" t="s">
        <v>115</v>
      </c>
      <c r="Y218" s="2">
        <v>1.1303191489361701E-2</v>
      </c>
      <c r="Z218" s="3"/>
      <c r="AB218" s="2"/>
    </row>
    <row r="219" spans="1:28" x14ac:dyDescent="0.25">
      <c r="A219" t="s">
        <v>120</v>
      </c>
      <c r="B219" s="2">
        <v>0</v>
      </c>
      <c r="C219" s="2"/>
      <c r="D219" s="2"/>
      <c r="E219" s="3"/>
      <c r="F219" t="s">
        <v>203</v>
      </c>
      <c r="G219" s="2">
        <v>-3.1328320802005011E-4</v>
      </c>
      <c r="H219" s="2"/>
      <c r="I219" s="2"/>
      <c r="J219" s="3"/>
      <c r="K219" t="s">
        <v>82</v>
      </c>
      <c r="L219" s="2">
        <v>-4.464285714285714E-3</v>
      </c>
      <c r="M219" s="2"/>
      <c r="N219" s="2"/>
      <c r="O219" s="3"/>
      <c r="P219" t="s">
        <v>127</v>
      </c>
      <c r="Q219" s="2">
        <v>-4.464285714285714E-3</v>
      </c>
      <c r="R219" s="3"/>
      <c r="S219" t="s">
        <v>126</v>
      </c>
      <c r="T219" s="2">
        <v>-4.464285714285714E-3</v>
      </c>
      <c r="U219" s="2"/>
      <c r="V219" s="2"/>
      <c r="W219" s="3"/>
      <c r="X219" t="s">
        <v>117</v>
      </c>
      <c r="Y219" s="2">
        <v>1.1303191489361701E-2</v>
      </c>
      <c r="Z219" s="3"/>
      <c r="AB219" s="2"/>
    </row>
    <row r="220" spans="1:28" x14ac:dyDescent="0.25">
      <c r="A220" t="s">
        <v>121</v>
      </c>
      <c r="B220" s="2">
        <v>-4.4642857142857123E-3</v>
      </c>
      <c r="C220" s="2"/>
      <c r="D220" s="2"/>
      <c r="E220" s="3"/>
      <c r="F220" t="s">
        <v>82</v>
      </c>
      <c r="G220" s="2">
        <v>-4.464285714285714E-3</v>
      </c>
      <c r="H220" s="2"/>
      <c r="I220" s="2"/>
      <c r="J220" s="3"/>
      <c r="K220" t="s">
        <v>83</v>
      </c>
      <c r="L220" s="2">
        <v>-4.464285714285714E-3</v>
      </c>
      <c r="M220" s="2"/>
      <c r="N220" s="2"/>
      <c r="O220" s="3"/>
      <c r="P220" t="s">
        <v>128</v>
      </c>
      <c r="Q220" s="2">
        <v>-4.464285714285714E-3</v>
      </c>
      <c r="R220" s="3"/>
      <c r="S220" t="s">
        <v>82</v>
      </c>
      <c r="T220" s="2">
        <v>-4.464285714285714E-3</v>
      </c>
      <c r="U220" s="2"/>
      <c r="V220" s="2"/>
      <c r="W220" s="3"/>
      <c r="X220" t="s">
        <v>26</v>
      </c>
      <c r="Y220" s="2">
        <v>1.025835866261398E-2</v>
      </c>
      <c r="Z220" s="3"/>
      <c r="AB220" s="2"/>
    </row>
    <row r="221" spans="1:28" x14ac:dyDescent="0.25">
      <c r="A221" t="s">
        <v>122</v>
      </c>
      <c r="B221" s="2">
        <v>-4.4642857142857123E-3</v>
      </c>
      <c r="C221" s="2"/>
      <c r="D221" s="2"/>
      <c r="E221" s="3"/>
      <c r="F221" t="s">
        <v>83</v>
      </c>
      <c r="G221" s="2">
        <v>-4.464285714285714E-3</v>
      </c>
      <c r="H221" s="2"/>
      <c r="I221" s="2"/>
      <c r="J221" s="3"/>
      <c r="K221" t="s">
        <v>84</v>
      </c>
      <c r="L221" s="2">
        <v>-4.464285714285714E-3</v>
      </c>
      <c r="M221" s="2"/>
      <c r="N221" s="2"/>
      <c r="O221" s="3"/>
      <c r="P221" t="s">
        <v>85</v>
      </c>
      <c r="Q221" s="2">
        <v>-4.464285714285714E-3</v>
      </c>
      <c r="R221" s="3"/>
      <c r="S221" t="s">
        <v>83</v>
      </c>
      <c r="T221" s="2">
        <v>-4.464285714285714E-3</v>
      </c>
      <c r="U221" s="2"/>
      <c r="V221" s="2"/>
      <c r="W221" s="3"/>
      <c r="X221" t="s">
        <v>184</v>
      </c>
      <c r="Y221" s="2">
        <v>7.8837386018237084E-3</v>
      </c>
      <c r="Z221" s="3"/>
      <c r="AB221" s="2"/>
    </row>
    <row r="222" spans="1:28" x14ac:dyDescent="0.25">
      <c r="A222" t="s">
        <v>123</v>
      </c>
      <c r="B222" s="2">
        <v>-4.4642857142857123E-3</v>
      </c>
      <c r="C222" s="2"/>
      <c r="D222" s="2"/>
      <c r="E222" s="3"/>
      <c r="F222" t="s">
        <v>84</v>
      </c>
      <c r="G222" s="2">
        <v>-4.464285714285714E-3</v>
      </c>
      <c r="H222" s="2"/>
      <c r="I222" s="2"/>
      <c r="J222" s="3"/>
      <c r="K222" t="s">
        <v>127</v>
      </c>
      <c r="L222" s="2">
        <v>-4.464285714285714E-3</v>
      </c>
      <c r="M222" s="2"/>
      <c r="N222" s="2"/>
      <c r="O222" s="3"/>
      <c r="P222" t="s">
        <v>129</v>
      </c>
      <c r="Q222" s="2">
        <v>-4.464285714285714E-3</v>
      </c>
      <c r="R222" s="3"/>
      <c r="S222" t="s">
        <v>84</v>
      </c>
      <c r="T222" s="2">
        <v>-4.464285714285714E-3</v>
      </c>
      <c r="U222" s="2"/>
      <c r="V222" s="2"/>
      <c r="W222" s="3"/>
      <c r="X222" t="s">
        <v>185</v>
      </c>
      <c r="Y222" s="2">
        <v>7.8837386018237084E-3</v>
      </c>
      <c r="Z222" s="3"/>
      <c r="AB222" s="2"/>
    </row>
    <row r="223" spans="1:28" x14ac:dyDescent="0.25">
      <c r="A223" t="s">
        <v>124</v>
      </c>
      <c r="B223" s="2">
        <v>-4.4642857142857123E-3</v>
      </c>
      <c r="C223" s="2"/>
      <c r="D223" s="2"/>
      <c r="E223" s="3"/>
      <c r="F223" t="s">
        <v>127</v>
      </c>
      <c r="G223" s="2">
        <v>-4.464285714285714E-3</v>
      </c>
      <c r="H223" s="2"/>
      <c r="I223" s="2"/>
      <c r="J223" s="3"/>
      <c r="K223" t="s">
        <v>128</v>
      </c>
      <c r="L223" s="2">
        <v>-4.464285714285714E-3</v>
      </c>
      <c r="M223" s="2"/>
      <c r="N223" s="2"/>
      <c r="O223" s="3"/>
      <c r="P223" t="s">
        <v>130</v>
      </c>
      <c r="Q223" s="2">
        <v>-4.464285714285714E-3</v>
      </c>
      <c r="R223" s="3"/>
      <c r="S223" t="s">
        <v>127</v>
      </c>
      <c r="T223" s="2">
        <v>-4.464285714285714E-3</v>
      </c>
      <c r="U223" s="2"/>
      <c r="V223" s="2"/>
      <c r="W223" s="3"/>
      <c r="X223" t="s">
        <v>188</v>
      </c>
      <c r="Y223" s="2">
        <v>7.8837386018237084E-3</v>
      </c>
      <c r="Z223" s="3"/>
      <c r="AB223" s="2"/>
    </row>
    <row r="224" spans="1:28" x14ac:dyDescent="0.25">
      <c r="A224" t="s">
        <v>125</v>
      </c>
      <c r="B224" s="2">
        <v>-4.4642857142857123E-3</v>
      </c>
      <c r="C224" s="2"/>
      <c r="D224" s="2"/>
      <c r="E224" s="3"/>
      <c r="F224" t="s">
        <v>85</v>
      </c>
      <c r="G224" s="2">
        <v>-4.464285714285714E-3</v>
      </c>
      <c r="H224" s="2"/>
      <c r="I224" s="2"/>
      <c r="J224" s="3"/>
      <c r="K224" t="s">
        <v>85</v>
      </c>
      <c r="L224" s="2">
        <v>-4.464285714285714E-3</v>
      </c>
      <c r="M224" s="2"/>
      <c r="N224" s="2"/>
      <c r="O224" s="3"/>
      <c r="P224" t="s">
        <v>131</v>
      </c>
      <c r="Q224" s="2">
        <v>-4.464285714285714E-3</v>
      </c>
      <c r="R224" s="3"/>
      <c r="S224" t="s">
        <v>128</v>
      </c>
      <c r="T224" s="2">
        <v>-4.464285714285714E-3</v>
      </c>
      <c r="U224" s="2"/>
      <c r="V224" s="2"/>
      <c r="W224" s="3"/>
      <c r="X224" t="s">
        <v>69</v>
      </c>
      <c r="Y224" s="2">
        <v>7.8837386018237084E-3</v>
      </c>
      <c r="Z224" s="3"/>
      <c r="AB224" s="2"/>
    </row>
    <row r="225" spans="1:28" x14ac:dyDescent="0.25">
      <c r="A225" t="s">
        <v>126</v>
      </c>
      <c r="B225" s="2">
        <v>-4.464285714285714E-3</v>
      </c>
      <c r="C225" s="2"/>
      <c r="D225" s="2"/>
      <c r="E225" s="3"/>
      <c r="F225" t="s">
        <v>129</v>
      </c>
      <c r="G225" s="2">
        <v>-4.464285714285714E-3</v>
      </c>
      <c r="H225" s="2"/>
      <c r="I225" s="2"/>
      <c r="J225" s="3"/>
      <c r="K225" t="s">
        <v>131</v>
      </c>
      <c r="L225" s="2">
        <v>-4.464285714285714E-3</v>
      </c>
      <c r="M225" s="2"/>
      <c r="N225" s="2"/>
      <c r="O225" s="3"/>
      <c r="P225" t="s">
        <v>132</v>
      </c>
      <c r="Q225" s="2">
        <v>-4.464285714285714E-3</v>
      </c>
      <c r="R225" s="3"/>
      <c r="S225" t="s">
        <v>85</v>
      </c>
      <c r="T225" s="2">
        <v>-4.464285714285714E-3</v>
      </c>
      <c r="U225" s="2"/>
      <c r="V225" s="2"/>
      <c r="W225" s="3"/>
      <c r="X225" t="s">
        <v>70</v>
      </c>
      <c r="Y225" s="2">
        <v>7.8837386018237084E-3</v>
      </c>
      <c r="Z225" s="3"/>
      <c r="AB225" s="2"/>
    </row>
    <row r="226" spans="1:28" x14ac:dyDescent="0.25">
      <c r="A226" t="s">
        <v>127</v>
      </c>
      <c r="B226" s="2">
        <v>-4.464285714285714E-3</v>
      </c>
      <c r="C226" s="2"/>
      <c r="D226" s="2"/>
      <c r="E226" s="3"/>
      <c r="F226" t="s">
        <v>130</v>
      </c>
      <c r="G226" s="2">
        <v>-4.464285714285714E-3</v>
      </c>
      <c r="H226" s="2"/>
      <c r="I226" s="2"/>
      <c r="J226" s="3"/>
      <c r="K226" t="s">
        <v>86</v>
      </c>
      <c r="L226" s="2">
        <v>-4.464285714285714E-3</v>
      </c>
      <c r="M226" s="2"/>
      <c r="N226" s="2"/>
      <c r="O226" s="3"/>
      <c r="P226" t="s">
        <v>86</v>
      </c>
      <c r="Q226" s="2">
        <v>-4.464285714285714E-3</v>
      </c>
      <c r="R226" s="3"/>
      <c r="S226" t="s">
        <v>129</v>
      </c>
      <c r="T226" s="2">
        <v>-4.464285714285714E-3</v>
      </c>
      <c r="U226" s="2"/>
      <c r="V226" s="2"/>
      <c r="W226" s="3"/>
      <c r="X226" t="s">
        <v>189</v>
      </c>
      <c r="Y226" s="2">
        <v>7.8837386018237084E-3</v>
      </c>
      <c r="Z226" s="3"/>
      <c r="AB226" s="2"/>
    </row>
    <row r="227" spans="1:28" x14ac:dyDescent="0.25">
      <c r="A227" t="s">
        <v>128</v>
      </c>
      <c r="B227" s="2">
        <v>-4.464285714285714E-3</v>
      </c>
      <c r="C227" s="2"/>
      <c r="D227" s="2"/>
      <c r="E227" s="3"/>
      <c r="F227" t="s">
        <v>132</v>
      </c>
      <c r="G227" s="2">
        <v>-4.464285714285714E-3</v>
      </c>
      <c r="H227" s="2"/>
      <c r="I227" s="2"/>
      <c r="J227" s="3"/>
      <c r="K227" t="s">
        <v>87</v>
      </c>
      <c r="L227" s="2">
        <v>-4.464285714285714E-3</v>
      </c>
      <c r="M227" s="2"/>
      <c r="N227" s="2"/>
      <c r="O227" s="3"/>
      <c r="P227" t="s">
        <v>87</v>
      </c>
      <c r="Q227" s="2">
        <v>-4.464285714285714E-3</v>
      </c>
      <c r="R227" s="3"/>
      <c r="S227" t="s">
        <v>130</v>
      </c>
      <c r="T227" s="2">
        <v>-4.464285714285714E-3</v>
      </c>
      <c r="U227" s="2"/>
      <c r="V227" s="2"/>
      <c r="W227" s="3"/>
      <c r="X227" t="s">
        <v>93</v>
      </c>
      <c r="Y227" s="2">
        <v>6.8389057750759888E-3</v>
      </c>
      <c r="Z227" s="3"/>
      <c r="AB227" s="2"/>
    </row>
    <row r="228" spans="1:28" x14ac:dyDescent="0.25">
      <c r="A228" t="s">
        <v>129</v>
      </c>
      <c r="B228" s="2">
        <v>-4.464285714285714E-3</v>
      </c>
      <c r="C228" s="2"/>
      <c r="D228" s="2"/>
      <c r="E228" s="3"/>
      <c r="F228" t="s">
        <v>86</v>
      </c>
      <c r="G228" s="2">
        <v>-4.464285714285714E-3</v>
      </c>
      <c r="H228" s="2"/>
      <c r="I228" s="2"/>
      <c r="J228" s="3"/>
      <c r="K228" t="s">
        <v>133</v>
      </c>
      <c r="L228" s="2">
        <v>-4.464285714285714E-3</v>
      </c>
      <c r="M228" s="2"/>
      <c r="N228" s="2"/>
      <c r="O228" s="3"/>
      <c r="P228" t="s">
        <v>133</v>
      </c>
      <c r="Q228" s="2">
        <v>-4.464285714285714E-3</v>
      </c>
      <c r="R228" s="3"/>
      <c r="S228" t="s">
        <v>131</v>
      </c>
      <c r="T228" s="2">
        <v>-4.464285714285714E-3</v>
      </c>
      <c r="U228" s="2"/>
      <c r="V228" s="2"/>
      <c r="W228" s="3"/>
      <c r="X228" t="s">
        <v>297</v>
      </c>
      <c r="Y228" s="2">
        <v>6.3639817629179418E-3</v>
      </c>
      <c r="Z228" s="3"/>
      <c r="AB228" s="2"/>
    </row>
    <row r="229" spans="1:28" x14ac:dyDescent="0.25">
      <c r="A229" t="s">
        <v>130</v>
      </c>
      <c r="B229" s="2">
        <v>-4.464285714285714E-3</v>
      </c>
      <c r="C229" s="2"/>
      <c r="D229" s="2"/>
      <c r="E229" s="3"/>
      <c r="F229" t="s">
        <v>87</v>
      </c>
      <c r="G229" s="2">
        <v>-4.464285714285714E-3</v>
      </c>
      <c r="H229" s="2"/>
      <c r="I229" s="2"/>
      <c r="J229" s="3"/>
      <c r="K229" t="s">
        <v>88</v>
      </c>
      <c r="L229" s="2">
        <v>-4.464285714285714E-3</v>
      </c>
      <c r="M229" s="2"/>
      <c r="N229" s="2"/>
      <c r="O229" s="3"/>
      <c r="P229" t="s">
        <v>88</v>
      </c>
      <c r="Q229" s="2">
        <v>-4.464285714285714E-3</v>
      </c>
      <c r="R229" s="3"/>
      <c r="S229" t="s">
        <v>132</v>
      </c>
      <c r="T229" s="2">
        <v>-4.464285714285714E-3</v>
      </c>
      <c r="U229" s="2"/>
      <c r="V229" s="2"/>
      <c r="W229" s="3"/>
      <c r="X229" t="s">
        <v>63</v>
      </c>
      <c r="Y229" s="2">
        <v>5.7940729483282605E-3</v>
      </c>
      <c r="Z229" s="3"/>
      <c r="AB229" s="2"/>
    </row>
    <row r="230" spans="1:28" x14ac:dyDescent="0.25">
      <c r="A230" t="s">
        <v>131</v>
      </c>
      <c r="B230" s="2">
        <v>-4.464285714285714E-3</v>
      </c>
      <c r="C230" s="2"/>
      <c r="D230" s="2"/>
      <c r="E230" s="3"/>
      <c r="F230" t="s">
        <v>88</v>
      </c>
      <c r="G230" s="2">
        <v>-4.464285714285714E-3</v>
      </c>
      <c r="H230" s="2"/>
      <c r="I230" s="2"/>
      <c r="J230" s="3"/>
      <c r="K230" t="s">
        <v>89</v>
      </c>
      <c r="L230" s="2">
        <v>-4.464285714285714E-3</v>
      </c>
      <c r="M230" s="2"/>
      <c r="N230" s="2"/>
      <c r="O230" s="3"/>
      <c r="P230" t="s">
        <v>89</v>
      </c>
      <c r="Q230" s="2">
        <v>-4.464285714285714E-3</v>
      </c>
      <c r="R230" s="3"/>
      <c r="S230" t="s">
        <v>86</v>
      </c>
      <c r="T230" s="2">
        <v>-4.464285714285714E-3</v>
      </c>
      <c r="U230" s="2"/>
      <c r="V230" s="2"/>
      <c r="W230" s="3"/>
      <c r="X230" t="s">
        <v>66</v>
      </c>
      <c r="Y230" s="2">
        <v>5.0341945288753798E-3</v>
      </c>
      <c r="Z230" s="3"/>
      <c r="AB230" s="2"/>
    </row>
    <row r="231" spans="1:28" x14ac:dyDescent="0.25">
      <c r="A231" t="s">
        <v>132</v>
      </c>
      <c r="B231" s="2">
        <v>-4.464285714285714E-3</v>
      </c>
      <c r="C231" s="2"/>
      <c r="D231" s="2"/>
      <c r="E231" s="3"/>
      <c r="F231" t="s">
        <v>89</v>
      </c>
      <c r="G231" s="2">
        <v>-4.464285714285714E-3</v>
      </c>
      <c r="H231" s="2"/>
      <c r="I231" s="2"/>
      <c r="J231" s="3"/>
      <c r="K231" t="s">
        <v>91</v>
      </c>
      <c r="L231" s="2">
        <v>-4.464285714285714E-3</v>
      </c>
      <c r="M231" s="2"/>
      <c r="N231" s="2"/>
      <c r="O231" s="3"/>
      <c r="P231" t="s">
        <v>134</v>
      </c>
      <c r="Q231" s="2">
        <v>-4.464285714285714E-3</v>
      </c>
      <c r="R231" s="3"/>
      <c r="S231" t="s">
        <v>87</v>
      </c>
      <c r="T231" s="2">
        <v>-4.464285714285714E-3</v>
      </c>
      <c r="U231" s="2"/>
      <c r="V231" s="2"/>
      <c r="W231" s="3"/>
      <c r="X231" t="s">
        <v>61</v>
      </c>
      <c r="Y231" s="2">
        <v>3.4194528875379944E-3</v>
      </c>
      <c r="Z231" s="3"/>
      <c r="AB231" s="2"/>
    </row>
    <row r="232" spans="1:28" x14ac:dyDescent="0.25">
      <c r="A232" t="s">
        <v>133</v>
      </c>
      <c r="B232" s="2">
        <v>-4.464285714285714E-3</v>
      </c>
      <c r="C232" s="2"/>
      <c r="D232" s="2"/>
      <c r="E232" s="3"/>
      <c r="F232" t="s">
        <v>134</v>
      </c>
      <c r="G232" s="2">
        <v>-4.464285714285714E-3</v>
      </c>
      <c r="H232" s="2"/>
      <c r="I232" s="2"/>
      <c r="J232" s="3"/>
      <c r="K232" t="s">
        <v>92</v>
      </c>
      <c r="L232" s="2">
        <v>-4.464285714285714E-3</v>
      </c>
      <c r="M232" s="2"/>
      <c r="N232" s="2"/>
      <c r="O232" s="3"/>
      <c r="P232" t="s">
        <v>135</v>
      </c>
      <c r="Q232" s="2">
        <v>-4.464285714285714E-3</v>
      </c>
      <c r="R232" s="3"/>
      <c r="S232" t="s">
        <v>133</v>
      </c>
      <c r="T232" s="2">
        <v>-4.464285714285714E-3</v>
      </c>
      <c r="U232" s="2"/>
      <c r="V232" s="2"/>
      <c r="W232" s="3"/>
      <c r="X232" t="s">
        <v>209</v>
      </c>
      <c r="Y232" s="2">
        <v>3.4194528875379944E-3</v>
      </c>
      <c r="Z232" s="3"/>
      <c r="AB232" s="2"/>
    </row>
    <row r="233" spans="1:28" x14ac:dyDescent="0.25">
      <c r="A233" t="s">
        <v>134</v>
      </c>
      <c r="B233" s="2">
        <v>-4.464285714285714E-3</v>
      </c>
      <c r="C233" s="2"/>
      <c r="D233" s="2"/>
      <c r="E233" s="3"/>
      <c r="F233" t="s">
        <v>135</v>
      </c>
      <c r="G233" s="2">
        <v>-4.464285714285714E-3</v>
      </c>
      <c r="H233" s="2"/>
      <c r="I233" s="2"/>
      <c r="J233" s="3"/>
      <c r="K233" t="s">
        <v>137</v>
      </c>
      <c r="L233" s="2">
        <v>-4.464285714285714E-3</v>
      </c>
      <c r="M233" s="2"/>
      <c r="N233" s="2"/>
      <c r="O233" s="3"/>
      <c r="P233" t="s">
        <v>91</v>
      </c>
      <c r="Q233" s="2">
        <v>-4.464285714285714E-3</v>
      </c>
      <c r="R233" s="3"/>
      <c r="S233" t="s">
        <v>88</v>
      </c>
      <c r="T233" s="2">
        <v>-4.464285714285714E-3</v>
      </c>
      <c r="U233" s="2"/>
      <c r="V233" s="2"/>
      <c r="W233" s="3"/>
      <c r="X233" t="s">
        <v>50</v>
      </c>
      <c r="Y233" s="2">
        <v>2.3746200607902695E-3</v>
      </c>
      <c r="Z233" s="3"/>
      <c r="AB233" s="2"/>
    </row>
    <row r="234" spans="1:28" x14ac:dyDescent="0.25">
      <c r="A234" t="s">
        <v>135</v>
      </c>
      <c r="B234" s="2">
        <v>-4.464285714285714E-3</v>
      </c>
      <c r="C234" s="2"/>
      <c r="D234" s="2"/>
      <c r="E234" s="3"/>
      <c r="F234" t="s">
        <v>91</v>
      </c>
      <c r="G234" s="2">
        <v>-4.464285714285714E-3</v>
      </c>
      <c r="H234" s="2"/>
      <c r="I234" s="2"/>
      <c r="J234" s="3"/>
      <c r="K234" t="s">
        <v>141</v>
      </c>
      <c r="L234" s="2">
        <v>-4.464285714285714E-3</v>
      </c>
      <c r="M234" s="2"/>
      <c r="N234" s="2"/>
      <c r="O234" s="3"/>
      <c r="P234" t="s">
        <v>136</v>
      </c>
      <c r="Q234" s="2">
        <v>-4.464285714285714E-3</v>
      </c>
      <c r="R234" s="3"/>
      <c r="S234" t="s">
        <v>89</v>
      </c>
      <c r="T234" s="2">
        <v>-4.464285714285714E-3</v>
      </c>
      <c r="U234" s="2"/>
      <c r="V234" s="2"/>
      <c r="W234" s="3"/>
      <c r="X234" t="s">
        <v>180</v>
      </c>
      <c r="Y234" s="2">
        <v>2.3746200607902695E-3</v>
      </c>
      <c r="Z234" s="3"/>
      <c r="AB234" s="2"/>
    </row>
    <row r="235" spans="1:28" x14ac:dyDescent="0.25">
      <c r="A235" t="s">
        <v>136</v>
      </c>
      <c r="B235" s="2">
        <v>-4.464285714285714E-3</v>
      </c>
      <c r="C235" s="2"/>
      <c r="D235" s="2"/>
      <c r="E235" s="3"/>
      <c r="F235" t="s">
        <v>136</v>
      </c>
      <c r="G235" s="2">
        <v>-4.464285714285714E-3</v>
      </c>
      <c r="H235" s="2"/>
      <c r="I235" s="2"/>
      <c r="J235" s="3"/>
      <c r="K235" t="s">
        <v>142</v>
      </c>
      <c r="L235" s="2">
        <v>-4.464285714285714E-3</v>
      </c>
      <c r="M235" s="2"/>
      <c r="N235" s="2"/>
      <c r="O235" s="3"/>
      <c r="P235" t="s">
        <v>92</v>
      </c>
      <c r="Q235" s="2">
        <v>-4.464285714285714E-3</v>
      </c>
      <c r="R235" s="3"/>
      <c r="S235" t="s">
        <v>134</v>
      </c>
      <c r="T235" s="2">
        <v>-4.464285714285714E-3</v>
      </c>
      <c r="U235" s="2"/>
      <c r="V235" s="2"/>
      <c r="W235" s="3"/>
      <c r="X235" t="s">
        <v>118</v>
      </c>
      <c r="Y235" s="2">
        <v>0</v>
      </c>
      <c r="Z235" s="3"/>
      <c r="AB235" s="2"/>
    </row>
    <row r="236" spans="1:28" x14ac:dyDescent="0.25">
      <c r="A236" t="s">
        <v>137</v>
      </c>
      <c r="B236" s="2">
        <v>-4.464285714285714E-3</v>
      </c>
      <c r="C236" s="2"/>
      <c r="D236" s="2"/>
      <c r="E236" s="3"/>
      <c r="F236" t="s">
        <v>92</v>
      </c>
      <c r="G236" s="2">
        <v>-4.464285714285714E-3</v>
      </c>
      <c r="H236" s="2"/>
      <c r="I236" s="2"/>
      <c r="J236" s="3"/>
      <c r="K236" t="s">
        <v>95</v>
      </c>
      <c r="L236" s="2">
        <v>-4.464285714285714E-3</v>
      </c>
      <c r="M236" s="2"/>
      <c r="N236" s="2"/>
      <c r="O236" s="3"/>
      <c r="P236" t="s">
        <v>137</v>
      </c>
      <c r="Q236" s="2">
        <v>-4.464285714285714E-3</v>
      </c>
      <c r="R236" s="3"/>
      <c r="S236" t="s">
        <v>135</v>
      </c>
      <c r="T236" s="2">
        <v>-4.464285714285714E-3</v>
      </c>
      <c r="U236" s="2"/>
      <c r="V236" s="2"/>
      <c r="W236" s="3"/>
      <c r="X236" t="s">
        <v>32</v>
      </c>
      <c r="Y236" s="2">
        <v>0</v>
      </c>
      <c r="Z236" s="3"/>
      <c r="AB236" s="2"/>
    </row>
    <row r="237" spans="1:28" x14ac:dyDescent="0.25">
      <c r="A237" t="s">
        <v>138</v>
      </c>
      <c r="B237" s="2">
        <v>-4.464285714285714E-3</v>
      </c>
      <c r="C237" s="2"/>
      <c r="D237" s="2"/>
      <c r="E237" s="3"/>
      <c r="F237" t="s">
        <v>137</v>
      </c>
      <c r="G237" s="2">
        <v>-4.464285714285714E-3</v>
      </c>
      <c r="H237" s="2"/>
      <c r="I237" s="2"/>
      <c r="J237" s="3"/>
      <c r="K237" t="s">
        <v>143</v>
      </c>
      <c r="L237" s="2">
        <v>-4.464285714285714E-3</v>
      </c>
      <c r="M237" s="2"/>
      <c r="N237" s="2"/>
      <c r="O237" s="3"/>
      <c r="P237" t="s">
        <v>138</v>
      </c>
      <c r="Q237" s="2">
        <v>-4.464285714285714E-3</v>
      </c>
      <c r="R237" s="3"/>
      <c r="S237" t="s">
        <v>91</v>
      </c>
      <c r="T237" s="2">
        <v>-4.464285714285714E-3</v>
      </c>
      <c r="U237" s="2"/>
      <c r="V237" s="2"/>
      <c r="W237" s="3"/>
      <c r="X237" t="s">
        <v>119</v>
      </c>
      <c r="Y237" s="2">
        <v>0</v>
      </c>
      <c r="Z237" s="3"/>
      <c r="AB237" s="2"/>
    </row>
    <row r="238" spans="1:28" x14ac:dyDescent="0.25">
      <c r="A238" t="s">
        <v>139</v>
      </c>
      <c r="B238" s="2">
        <v>-4.464285714285714E-3</v>
      </c>
      <c r="C238" s="2"/>
      <c r="D238" s="2"/>
      <c r="E238" s="3"/>
      <c r="F238" t="s">
        <v>138</v>
      </c>
      <c r="G238" s="2">
        <v>-4.464285714285714E-3</v>
      </c>
      <c r="H238" s="2"/>
      <c r="I238" s="2"/>
      <c r="J238" s="3"/>
      <c r="K238" t="s">
        <v>144</v>
      </c>
      <c r="L238" s="2">
        <v>-4.464285714285714E-3</v>
      </c>
      <c r="M238" s="2"/>
      <c r="N238" s="2"/>
      <c r="O238" s="3"/>
      <c r="P238" t="s">
        <v>139</v>
      </c>
      <c r="Q238" s="2">
        <v>-4.464285714285714E-3</v>
      </c>
      <c r="R238" s="3"/>
      <c r="S238" t="s">
        <v>136</v>
      </c>
      <c r="T238" s="2">
        <v>-4.464285714285714E-3</v>
      </c>
      <c r="U238" s="2"/>
      <c r="V238" s="2"/>
      <c r="W238" s="3"/>
      <c r="X238" t="s">
        <v>120</v>
      </c>
      <c r="Y238" s="2">
        <v>0</v>
      </c>
      <c r="Z238" s="3"/>
      <c r="AB238" s="2"/>
    </row>
    <row r="239" spans="1:28" x14ac:dyDescent="0.25">
      <c r="A239" t="s">
        <v>140</v>
      </c>
      <c r="B239" s="2">
        <v>-4.464285714285714E-3</v>
      </c>
      <c r="C239" s="2"/>
      <c r="D239" s="2"/>
      <c r="E239" s="3"/>
      <c r="F239" t="s">
        <v>139</v>
      </c>
      <c r="G239" s="2">
        <v>-4.464285714285714E-3</v>
      </c>
      <c r="H239" s="2"/>
      <c r="I239" s="2"/>
      <c r="J239" s="3"/>
      <c r="K239" t="s">
        <v>146</v>
      </c>
      <c r="L239" s="2">
        <v>-4.464285714285714E-3</v>
      </c>
      <c r="M239" s="2"/>
      <c r="N239" s="2"/>
      <c r="O239" s="3"/>
      <c r="P239" t="s">
        <v>140</v>
      </c>
      <c r="Q239" s="2">
        <v>-4.464285714285714E-3</v>
      </c>
      <c r="R239" s="3"/>
      <c r="S239" t="s">
        <v>92</v>
      </c>
      <c r="T239" s="2">
        <v>-4.464285714285714E-3</v>
      </c>
      <c r="U239" s="2"/>
      <c r="V239" s="2"/>
      <c r="W239" s="3"/>
      <c r="X239" t="s">
        <v>243</v>
      </c>
      <c r="Y239" s="2">
        <v>-7.598784194528807E-4</v>
      </c>
      <c r="Z239" s="3"/>
      <c r="AB239" s="2"/>
    </row>
    <row r="240" spans="1:28" x14ac:dyDescent="0.25">
      <c r="A240" t="s">
        <v>141</v>
      </c>
      <c r="B240" s="2">
        <v>-4.464285714285714E-3</v>
      </c>
      <c r="C240" s="2"/>
      <c r="D240" s="2"/>
      <c r="E240" s="3"/>
      <c r="F240" t="s">
        <v>140</v>
      </c>
      <c r="G240" s="2">
        <v>-4.464285714285714E-3</v>
      </c>
      <c r="H240" s="2"/>
      <c r="I240" s="2"/>
      <c r="J240" s="3"/>
      <c r="K240" t="s">
        <v>147</v>
      </c>
      <c r="L240" s="2">
        <v>-4.464285714285714E-3</v>
      </c>
      <c r="M240" s="2"/>
      <c r="N240" s="2"/>
      <c r="O240" s="3"/>
      <c r="P240" t="s">
        <v>141</v>
      </c>
      <c r="Q240" s="2">
        <v>-4.464285714285714E-3</v>
      </c>
      <c r="R240" s="3"/>
      <c r="S240" t="s">
        <v>137</v>
      </c>
      <c r="T240" s="2">
        <v>-4.464285714285714E-3</v>
      </c>
      <c r="U240" s="2"/>
      <c r="V240" s="2"/>
      <c r="W240" s="3"/>
      <c r="X240" t="s">
        <v>110</v>
      </c>
      <c r="Y240" s="2">
        <v>-1.0448328267477214E-3</v>
      </c>
      <c r="Z240" s="3"/>
      <c r="AB240" s="2"/>
    </row>
    <row r="241" spans="1:28" x14ac:dyDescent="0.25">
      <c r="A241" t="s">
        <v>142</v>
      </c>
      <c r="B241" s="2">
        <v>-4.464285714285714E-3</v>
      </c>
      <c r="C241" s="2"/>
      <c r="D241" s="2"/>
      <c r="E241" s="3"/>
      <c r="F241" t="s">
        <v>141</v>
      </c>
      <c r="G241" s="2">
        <v>-4.464285714285714E-3</v>
      </c>
      <c r="H241" s="2"/>
      <c r="I241" s="2"/>
      <c r="J241" s="3"/>
      <c r="K241" t="s">
        <v>148</v>
      </c>
      <c r="L241" s="2">
        <v>-4.464285714285714E-3</v>
      </c>
      <c r="M241" s="2"/>
      <c r="N241" s="2"/>
      <c r="O241" s="3"/>
      <c r="P241" t="s">
        <v>142</v>
      </c>
      <c r="Q241" s="2">
        <v>-4.464285714285714E-3</v>
      </c>
      <c r="R241" s="3"/>
      <c r="S241" t="s">
        <v>138</v>
      </c>
      <c r="T241" s="2">
        <v>-4.464285714285714E-3</v>
      </c>
      <c r="U241" s="2"/>
      <c r="V241" s="2"/>
      <c r="W241" s="3"/>
      <c r="X241" t="s">
        <v>216</v>
      </c>
      <c r="Y241" s="2">
        <v>-1.0448328267477214E-3</v>
      </c>
      <c r="Z241" s="3"/>
      <c r="AB241" s="2"/>
    </row>
    <row r="242" spans="1:28" x14ac:dyDescent="0.25">
      <c r="A242" t="s">
        <v>143</v>
      </c>
      <c r="B242" s="2">
        <v>-4.464285714285714E-3</v>
      </c>
      <c r="C242" s="2"/>
      <c r="D242" s="2"/>
      <c r="E242" s="3"/>
      <c r="F242" t="s">
        <v>95</v>
      </c>
      <c r="G242" s="2">
        <v>-4.464285714285714E-3</v>
      </c>
      <c r="H242" s="2"/>
      <c r="I242" s="2"/>
      <c r="J242" s="3"/>
      <c r="K242" t="s">
        <v>149</v>
      </c>
      <c r="L242" s="2">
        <v>-4.464285714285714E-3</v>
      </c>
      <c r="M242" s="2"/>
      <c r="N242" s="2"/>
      <c r="O242" s="3"/>
      <c r="P242" t="s">
        <v>95</v>
      </c>
      <c r="Q242" s="2">
        <v>-4.464285714285714E-3</v>
      </c>
      <c r="R242" s="3"/>
      <c r="S242" t="s">
        <v>139</v>
      </c>
      <c r="T242" s="2">
        <v>-4.464285714285714E-3</v>
      </c>
      <c r="U242" s="2"/>
      <c r="V242" s="2"/>
      <c r="W242" s="3"/>
      <c r="X242" t="s">
        <v>75</v>
      </c>
      <c r="Y242" s="2">
        <v>-1.0448328267477214E-3</v>
      </c>
      <c r="Z242" s="3"/>
      <c r="AB242" s="2"/>
    </row>
    <row r="243" spans="1:28" x14ac:dyDescent="0.25">
      <c r="A243" t="s">
        <v>144</v>
      </c>
      <c r="B243" s="2">
        <v>-4.464285714285714E-3</v>
      </c>
      <c r="C243" s="2"/>
      <c r="D243" s="2"/>
      <c r="E243" s="3"/>
      <c r="F243" t="s">
        <v>144</v>
      </c>
      <c r="G243" s="2">
        <v>-4.464285714285714E-3</v>
      </c>
      <c r="H243" s="2"/>
      <c r="I243" s="2"/>
      <c r="J243" s="3"/>
      <c r="K243" t="s">
        <v>150</v>
      </c>
      <c r="L243" s="2">
        <v>-4.464285714285714E-3</v>
      </c>
      <c r="M243" s="2"/>
      <c r="N243" s="2"/>
      <c r="O243" s="3"/>
      <c r="P243" t="s">
        <v>143</v>
      </c>
      <c r="Q243" s="2">
        <v>-4.464285714285714E-3</v>
      </c>
      <c r="R243" s="3"/>
      <c r="S243" t="s">
        <v>140</v>
      </c>
      <c r="T243" s="2">
        <v>-4.464285714285714E-3</v>
      </c>
      <c r="U243" s="2"/>
      <c r="V243" s="2"/>
      <c r="W243" s="3"/>
      <c r="X243" t="s">
        <v>126</v>
      </c>
      <c r="Y243" s="2">
        <v>-4.464285714285714E-3</v>
      </c>
      <c r="Z243" s="3"/>
      <c r="AB243" s="2"/>
    </row>
    <row r="244" spans="1:28" x14ac:dyDescent="0.25">
      <c r="A244" t="s">
        <v>145</v>
      </c>
      <c r="B244" s="2">
        <v>-4.464285714285714E-3</v>
      </c>
      <c r="C244" s="2"/>
      <c r="D244" s="2"/>
      <c r="E244" s="3"/>
      <c r="F244" t="s">
        <v>145</v>
      </c>
      <c r="G244" s="2">
        <v>-4.464285714285714E-3</v>
      </c>
      <c r="H244" s="2"/>
      <c r="I244" s="2"/>
      <c r="J244" s="3"/>
      <c r="K244" t="s">
        <v>151</v>
      </c>
      <c r="L244" s="2">
        <v>-4.464285714285714E-3</v>
      </c>
      <c r="M244" s="2"/>
      <c r="N244" s="2"/>
      <c r="O244" s="3"/>
      <c r="P244" t="s">
        <v>144</v>
      </c>
      <c r="Q244" s="2">
        <v>-4.464285714285714E-3</v>
      </c>
      <c r="R244" s="3"/>
      <c r="S244" t="s">
        <v>141</v>
      </c>
      <c r="T244" s="2">
        <v>-4.464285714285714E-3</v>
      </c>
      <c r="U244" s="2"/>
      <c r="V244" s="2"/>
      <c r="W244" s="3"/>
      <c r="X244" t="s">
        <v>82</v>
      </c>
      <c r="Y244" s="2">
        <v>-4.464285714285714E-3</v>
      </c>
      <c r="Z244" s="3"/>
      <c r="AB244" s="2"/>
    </row>
    <row r="245" spans="1:28" x14ac:dyDescent="0.25">
      <c r="A245" t="s">
        <v>146</v>
      </c>
      <c r="B245" s="2">
        <v>-4.464285714285714E-3</v>
      </c>
      <c r="C245" s="2"/>
      <c r="D245" s="2"/>
      <c r="E245" s="3"/>
      <c r="F245" t="s">
        <v>146</v>
      </c>
      <c r="G245" s="2">
        <v>-4.464285714285714E-3</v>
      </c>
      <c r="H245" s="2"/>
      <c r="I245" s="2"/>
      <c r="J245" s="3"/>
      <c r="K245" t="s">
        <v>152</v>
      </c>
      <c r="L245" s="2">
        <v>-4.464285714285714E-3</v>
      </c>
      <c r="M245" s="2"/>
      <c r="N245" s="2"/>
      <c r="O245" s="3"/>
      <c r="P245" t="s">
        <v>145</v>
      </c>
      <c r="Q245" s="2">
        <v>-4.464285714285714E-3</v>
      </c>
      <c r="R245" s="3"/>
      <c r="S245" t="s">
        <v>142</v>
      </c>
      <c r="T245" s="2">
        <v>-4.464285714285714E-3</v>
      </c>
      <c r="U245" s="2"/>
      <c r="V245" s="2"/>
      <c r="W245" s="3"/>
      <c r="X245" t="s">
        <v>83</v>
      </c>
      <c r="Y245" s="2">
        <v>-4.464285714285714E-3</v>
      </c>
      <c r="Z245" s="3"/>
      <c r="AB245" s="2"/>
    </row>
    <row r="246" spans="1:28" x14ac:dyDescent="0.25">
      <c r="A246" t="s">
        <v>147</v>
      </c>
      <c r="B246" s="2">
        <v>-4.464285714285714E-3</v>
      </c>
      <c r="C246" s="2"/>
      <c r="D246" s="2"/>
      <c r="E246" s="3"/>
      <c r="F246" t="s">
        <v>147</v>
      </c>
      <c r="G246" s="2">
        <v>-4.464285714285714E-3</v>
      </c>
      <c r="H246" s="2"/>
      <c r="I246" s="2"/>
      <c r="J246" s="3"/>
      <c r="K246" t="s">
        <v>153</v>
      </c>
      <c r="L246" s="2">
        <v>-4.464285714285714E-3</v>
      </c>
      <c r="M246" s="2"/>
      <c r="N246" s="2"/>
      <c r="O246" s="3"/>
      <c r="P246" t="s">
        <v>146</v>
      </c>
      <c r="Q246" s="2">
        <v>-4.464285714285714E-3</v>
      </c>
      <c r="R246" s="3"/>
      <c r="S246" t="s">
        <v>95</v>
      </c>
      <c r="T246" s="2">
        <v>-4.464285714285714E-3</v>
      </c>
      <c r="U246" s="2"/>
      <c r="V246" s="2"/>
      <c r="W246" s="3"/>
      <c r="X246" t="s">
        <v>84</v>
      </c>
      <c r="Y246" s="2">
        <v>-4.464285714285714E-3</v>
      </c>
      <c r="Z246" s="3"/>
      <c r="AB246" s="2"/>
    </row>
    <row r="247" spans="1:28" x14ac:dyDescent="0.25">
      <c r="A247" t="s">
        <v>148</v>
      </c>
      <c r="B247" s="2">
        <v>-4.464285714285714E-3</v>
      </c>
      <c r="C247" s="2"/>
      <c r="D247" s="2"/>
      <c r="E247" s="3"/>
      <c r="F247" t="s">
        <v>148</v>
      </c>
      <c r="G247" s="2">
        <v>-4.464285714285714E-3</v>
      </c>
      <c r="H247" s="2"/>
      <c r="I247" s="2"/>
      <c r="J247" s="3"/>
      <c r="K247" t="s">
        <v>154</v>
      </c>
      <c r="L247" s="2">
        <v>-4.464285714285714E-3</v>
      </c>
      <c r="M247" s="2"/>
      <c r="N247" s="2"/>
      <c r="O247" s="3"/>
      <c r="P247" t="s">
        <v>147</v>
      </c>
      <c r="Q247" s="2">
        <v>-4.464285714285714E-3</v>
      </c>
      <c r="R247" s="3"/>
      <c r="S247" t="s">
        <v>143</v>
      </c>
      <c r="T247" s="2">
        <v>-4.464285714285714E-3</v>
      </c>
      <c r="U247" s="2"/>
      <c r="V247" s="2"/>
      <c r="W247" s="3"/>
      <c r="X247" t="s">
        <v>128</v>
      </c>
      <c r="Y247" s="2">
        <v>-4.464285714285714E-3</v>
      </c>
      <c r="Z247" s="3"/>
      <c r="AB247" s="2"/>
    </row>
    <row r="248" spans="1:28" x14ac:dyDescent="0.25">
      <c r="A248" t="s">
        <v>149</v>
      </c>
      <c r="B248" s="2">
        <v>-4.464285714285714E-3</v>
      </c>
      <c r="C248" s="2"/>
      <c r="D248" s="2"/>
      <c r="E248" s="3"/>
      <c r="F248" t="s">
        <v>149</v>
      </c>
      <c r="G248" s="2">
        <v>-4.464285714285714E-3</v>
      </c>
      <c r="H248" s="2"/>
      <c r="I248" s="2"/>
      <c r="J248" s="3"/>
      <c r="K248" t="s">
        <v>155</v>
      </c>
      <c r="L248" s="2">
        <v>-4.464285714285714E-3</v>
      </c>
      <c r="M248" s="2"/>
      <c r="N248" s="2"/>
      <c r="O248" s="3"/>
      <c r="P248" t="s">
        <v>149</v>
      </c>
      <c r="Q248" s="2">
        <v>-4.464285714285714E-3</v>
      </c>
      <c r="R248" s="3"/>
      <c r="S248" t="s">
        <v>144</v>
      </c>
      <c r="T248" s="2">
        <v>-4.464285714285714E-3</v>
      </c>
      <c r="U248" s="2"/>
      <c r="V248" s="2"/>
      <c r="W248" s="3"/>
      <c r="X248" t="s">
        <v>85</v>
      </c>
      <c r="Y248" s="2">
        <v>-4.464285714285714E-3</v>
      </c>
      <c r="Z248" s="3"/>
      <c r="AB248" s="2"/>
    </row>
    <row r="249" spans="1:28" x14ac:dyDescent="0.25">
      <c r="A249" t="s">
        <v>150</v>
      </c>
      <c r="B249" s="2">
        <v>-4.464285714285714E-3</v>
      </c>
      <c r="C249" s="2"/>
      <c r="D249" s="2"/>
      <c r="E249" s="3"/>
      <c r="F249" t="s">
        <v>152</v>
      </c>
      <c r="G249" s="2">
        <v>-4.464285714285714E-3</v>
      </c>
      <c r="H249" s="2"/>
      <c r="I249" s="2"/>
      <c r="J249" s="3"/>
      <c r="K249" t="s">
        <v>156</v>
      </c>
      <c r="L249" s="2">
        <v>-4.464285714285714E-3</v>
      </c>
      <c r="M249" s="2"/>
      <c r="N249" s="2"/>
      <c r="O249" s="3"/>
      <c r="P249" t="s">
        <v>150</v>
      </c>
      <c r="Q249" s="2">
        <v>-4.464285714285714E-3</v>
      </c>
      <c r="R249" s="3"/>
      <c r="S249" t="s">
        <v>145</v>
      </c>
      <c r="T249" s="2">
        <v>-4.464285714285714E-3</v>
      </c>
      <c r="U249" s="2"/>
      <c r="V249" s="2"/>
      <c r="W249" s="3"/>
      <c r="X249" t="s">
        <v>129</v>
      </c>
      <c r="Y249" s="2">
        <v>-4.464285714285714E-3</v>
      </c>
      <c r="Z249" s="3"/>
      <c r="AB249" s="2"/>
    </row>
    <row r="250" spans="1:28" x14ac:dyDescent="0.25">
      <c r="A250" t="s">
        <v>151</v>
      </c>
      <c r="B250" s="2">
        <v>-4.464285714285714E-3</v>
      </c>
      <c r="C250" s="2"/>
      <c r="D250" s="2"/>
      <c r="E250" s="3"/>
      <c r="F250" t="s">
        <v>153</v>
      </c>
      <c r="G250" s="2">
        <v>-4.464285714285714E-3</v>
      </c>
      <c r="H250" s="2"/>
      <c r="I250" s="2"/>
      <c r="J250" s="3"/>
      <c r="K250" t="s">
        <v>65</v>
      </c>
      <c r="L250" s="2">
        <v>-5.9043778801843305E-3</v>
      </c>
      <c r="M250" s="2"/>
      <c r="N250" s="2"/>
      <c r="O250" s="3"/>
      <c r="P250" t="s">
        <v>151</v>
      </c>
      <c r="Q250" s="2">
        <v>-4.464285714285714E-3</v>
      </c>
      <c r="R250" s="3"/>
      <c r="S250" t="s">
        <v>146</v>
      </c>
      <c r="T250" s="2">
        <v>-4.464285714285714E-3</v>
      </c>
      <c r="U250" s="2"/>
      <c r="V250" s="2"/>
      <c r="W250" s="3"/>
      <c r="X250" t="s">
        <v>130</v>
      </c>
      <c r="Y250" s="2">
        <v>-4.464285714285714E-3</v>
      </c>
      <c r="Z250" s="3"/>
      <c r="AB250" s="2"/>
    </row>
    <row r="251" spans="1:28" x14ac:dyDescent="0.25">
      <c r="A251" t="s">
        <v>152</v>
      </c>
      <c r="B251" s="2">
        <v>-4.464285714285714E-3</v>
      </c>
      <c r="C251" s="2"/>
      <c r="D251" s="2"/>
      <c r="E251" s="3"/>
      <c r="F251" t="s">
        <v>154</v>
      </c>
      <c r="G251" s="2">
        <v>-4.464285714285714E-3</v>
      </c>
      <c r="H251" s="2"/>
      <c r="I251" s="2"/>
      <c r="J251" s="3"/>
      <c r="K251" t="s">
        <v>271</v>
      </c>
      <c r="L251" s="2">
        <v>-6.9124423963133619E-3</v>
      </c>
      <c r="M251" s="2"/>
      <c r="N251" s="2"/>
      <c r="O251" s="3"/>
      <c r="P251" t="s">
        <v>152</v>
      </c>
      <c r="Q251" s="2">
        <v>-4.464285714285714E-3</v>
      </c>
      <c r="R251" s="3"/>
      <c r="S251" t="s">
        <v>147</v>
      </c>
      <c r="T251" s="2">
        <v>-4.464285714285714E-3</v>
      </c>
      <c r="U251" s="2"/>
      <c r="V251" s="2"/>
      <c r="W251" s="3"/>
      <c r="X251" t="s">
        <v>131</v>
      </c>
      <c r="Y251" s="2">
        <v>-4.464285714285714E-3</v>
      </c>
      <c r="Z251" s="3"/>
      <c r="AB251" s="2"/>
    </row>
    <row r="252" spans="1:28" x14ac:dyDescent="0.25">
      <c r="A252" t="s">
        <v>153</v>
      </c>
      <c r="B252" s="2">
        <v>-4.464285714285714E-3</v>
      </c>
      <c r="C252" s="2"/>
      <c r="D252" s="2"/>
      <c r="E252" s="3"/>
      <c r="F252" t="s">
        <v>155</v>
      </c>
      <c r="G252" s="2">
        <v>-4.464285714285714E-3</v>
      </c>
      <c r="H252" s="2"/>
      <c r="I252" s="2"/>
      <c r="J252" s="3"/>
      <c r="K252" t="s">
        <v>180</v>
      </c>
      <c r="L252" s="2">
        <v>-7.9205069124424002E-3</v>
      </c>
      <c r="M252" s="2"/>
      <c r="N252" s="2"/>
      <c r="O252" s="3"/>
      <c r="P252" t="s">
        <v>153</v>
      </c>
      <c r="Q252" s="2">
        <v>-4.464285714285714E-3</v>
      </c>
      <c r="R252" s="3"/>
      <c r="S252" t="s">
        <v>148</v>
      </c>
      <c r="T252" s="2">
        <v>-4.464285714285714E-3</v>
      </c>
      <c r="U252" s="2"/>
      <c r="V252" s="2"/>
      <c r="W252" s="3"/>
      <c r="X252" t="s">
        <v>132</v>
      </c>
      <c r="Y252" s="2">
        <v>-4.464285714285714E-3</v>
      </c>
      <c r="Z252" s="3"/>
      <c r="AB252" s="2"/>
    </row>
    <row r="253" spans="1:28" x14ac:dyDescent="0.25">
      <c r="A253" t="s">
        <v>154</v>
      </c>
      <c r="B253" s="2">
        <v>-4.464285714285714E-3</v>
      </c>
      <c r="C253" s="2"/>
      <c r="D253" s="2"/>
      <c r="E253" s="3"/>
      <c r="F253" t="s">
        <v>156</v>
      </c>
      <c r="G253" s="2">
        <v>-4.464285714285714E-3</v>
      </c>
      <c r="H253" s="2"/>
      <c r="I253" s="2"/>
      <c r="J253" s="3"/>
      <c r="K253" t="s">
        <v>241</v>
      </c>
      <c r="L253" s="2">
        <v>-7.9205069124424002E-3</v>
      </c>
      <c r="M253" s="2"/>
      <c r="N253" s="2"/>
      <c r="O253" s="3"/>
      <c r="P253" t="s">
        <v>154</v>
      </c>
      <c r="Q253" s="2">
        <v>-4.464285714285714E-3</v>
      </c>
      <c r="R253" s="3"/>
      <c r="S253" t="s">
        <v>150</v>
      </c>
      <c r="T253" s="2">
        <v>-4.464285714285714E-3</v>
      </c>
      <c r="U253" s="2"/>
      <c r="V253" s="2"/>
      <c r="W253" s="3"/>
      <c r="X253" t="s">
        <v>86</v>
      </c>
      <c r="Y253" s="2">
        <v>-4.464285714285714E-3</v>
      </c>
      <c r="Z253" s="3"/>
      <c r="AB253" s="2"/>
    </row>
    <row r="254" spans="1:28" x14ac:dyDescent="0.25">
      <c r="A254" t="s">
        <v>155</v>
      </c>
      <c r="B254" s="2">
        <v>-4.464285714285714E-3</v>
      </c>
      <c r="C254" s="2"/>
      <c r="D254" s="2"/>
      <c r="E254" s="3"/>
      <c r="F254" t="s">
        <v>110</v>
      </c>
      <c r="G254" s="2">
        <v>-4.7775689223057659E-3</v>
      </c>
      <c r="H254" s="2"/>
      <c r="I254" s="2"/>
      <c r="J254" s="3"/>
      <c r="K254" t="s">
        <v>242</v>
      </c>
      <c r="L254" s="2">
        <v>-7.9205069124424002E-3</v>
      </c>
      <c r="M254" s="2"/>
      <c r="N254" s="2"/>
      <c r="O254" s="3"/>
      <c r="P254" t="s">
        <v>12</v>
      </c>
      <c r="Q254" s="2">
        <v>-5.8379120879120672E-3</v>
      </c>
      <c r="R254" s="3"/>
      <c r="S254" t="s">
        <v>151</v>
      </c>
      <c r="T254" s="2">
        <v>-4.464285714285714E-3</v>
      </c>
      <c r="U254" s="2"/>
      <c r="V254" s="2"/>
      <c r="W254" s="3"/>
      <c r="X254" t="s">
        <v>87</v>
      </c>
      <c r="Y254" s="2">
        <v>-4.464285714285714E-3</v>
      </c>
      <c r="Z254" s="3"/>
      <c r="AB254" s="2"/>
    </row>
    <row r="255" spans="1:28" x14ac:dyDescent="0.25">
      <c r="A255" t="s">
        <v>156</v>
      </c>
      <c r="B255" s="2">
        <v>-4.464285714285714E-3</v>
      </c>
      <c r="C255" s="2"/>
      <c r="D255" s="2"/>
      <c r="E255" s="3"/>
      <c r="F255" t="s">
        <v>215</v>
      </c>
      <c r="G255" s="2">
        <v>-4.7775689223057659E-3</v>
      </c>
      <c r="H255" s="2"/>
      <c r="I255" s="2"/>
      <c r="J255" s="3"/>
      <c r="K255" t="s">
        <v>276</v>
      </c>
      <c r="L255" s="2">
        <v>-8.352534562211994E-3</v>
      </c>
      <c r="M255" s="2"/>
      <c r="N255" s="2"/>
      <c r="O255" s="3"/>
      <c r="P255" t="s">
        <v>157</v>
      </c>
      <c r="Q255" s="2">
        <v>-8.9285714285714281E-3</v>
      </c>
      <c r="R255" s="3"/>
      <c r="S255" t="s">
        <v>155</v>
      </c>
      <c r="T255" s="2">
        <v>-4.464285714285714E-3</v>
      </c>
      <c r="U255" s="2"/>
      <c r="V255" s="2"/>
      <c r="W255" s="3"/>
      <c r="X255" t="s">
        <v>133</v>
      </c>
      <c r="Y255" s="2">
        <v>-4.464285714285714E-3</v>
      </c>
      <c r="Z255" s="3"/>
      <c r="AB255" s="2"/>
    </row>
    <row r="256" spans="1:28" x14ac:dyDescent="0.25">
      <c r="A256" t="s">
        <v>157</v>
      </c>
      <c r="B256" s="2">
        <v>-8.9285714285714281E-3</v>
      </c>
      <c r="C256" s="2"/>
      <c r="D256" s="2"/>
      <c r="E256" s="3"/>
      <c r="F256" t="s">
        <v>75</v>
      </c>
      <c r="G256" s="2">
        <v>-4.7775689223057659E-3</v>
      </c>
      <c r="H256" s="2"/>
      <c r="I256" s="2"/>
      <c r="J256" s="3"/>
      <c r="K256" t="s">
        <v>158</v>
      </c>
      <c r="L256" s="2">
        <v>-8.9285714285714281E-3</v>
      </c>
      <c r="M256" s="2"/>
      <c r="N256" s="2"/>
      <c r="O256" s="3"/>
      <c r="P256" t="s">
        <v>158</v>
      </c>
      <c r="Q256" s="2">
        <v>-8.9285714285714281E-3</v>
      </c>
      <c r="R256" s="3"/>
      <c r="S256" t="s">
        <v>156</v>
      </c>
      <c r="T256" s="2">
        <v>-4.464285714285714E-3</v>
      </c>
      <c r="U256" s="2"/>
      <c r="V256" s="2"/>
      <c r="W256" s="3"/>
      <c r="X256" t="s">
        <v>88</v>
      </c>
      <c r="Y256" s="2">
        <v>-4.464285714285714E-3</v>
      </c>
      <c r="Z256" s="3"/>
      <c r="AB256" s="2"/>
    </row>
    <row r="257" spans="1:28" x14ac:dyDescent="0.25">
      <c r="A257" t="s">
        <v>158</v>
      </c>
      <c r="B257" s="2">
        <v>-8.9285714285714281E-3</v>
      </c>
      <c r="C257" s="2"/>
      <c r="D257" s="2"/>
      <c r="E257" s="3"/>
      <c r="F257" t="s">
        <v>218</v>
      </c>
      <c r="G257" s="2">
        <v>-4.7775689223057659E-3</v>
      </c>
      <c r="H257" s="2"/>
      <c r="I257" s="2"/>
      <c r="J257" s="3"/>
      <c r="K257" t="s">
        <v>159</v>
      </c>
      <c r="L257" s="2">
        <v>-8.9285714285714281E-3</v>
      </c>
      <c r="M257" s="2"/>
      <c r="N257" s="2"/>
      <c r="O257" s="3"/>
      <c r="P257" t="s">
        <v>159</v>
      </c>
      <c r="Q257" s="2">
        <v>-8.9285714285714281E-3</v>
      </c>
      <c r="R257" s="3"/>
      <c r="S257" t="s">
        <v>322</v>
      </c>
      <c r="T257" s="2">
        <v>-5.3283410138248999E-3</v>
      </c>
      <c r="U257" s="2"/>
      <c r="V257" s="2"/>
      <c r="W257" s="3"/>
      <c r="X257" t="s">
        <v>89</v>
      </c>
      <c r="Y257" s="2">
        <v>-4.464285714285714E-3</v>
      </c>
      <c r="Z257" s="3"/>
      <c r="AB257" s="2"/>
    </row>
    <row r="258" spans="1:28" x14ac:dyDescent="0.25">
      <c r="A258" t="s">
        <v>159</v>
      </c>
      <c r="B258" s="2">
        <v>-8.9285714285714281E-3</v>
      </c>
      <c r="C258" s="2"/>
      <c r="D258" s="2"/>
      <c r="E258" s="3"/>
      <c r="F258" t="s">
        <v>63</v>
      </c>
      <c r="G258" s="2">
        <v>-5.4041353383458696E-3</v>
      </c>
      <c r="H258" s="2"/>
      <c r="I258" s="2"/>
      <c r="J258" s="3"/>
      <c r="K258" t="s">
        <v>160</v>
      </c>
      <c r="L258" s="2">
        <v>-8.9285714285714281E-3</v>
      </c>
      <c r="M258" s="2"/>
      <c r="N258" s="2"/>
      <c r="O258" s="3"/>
      <c r="P258" t="s">
        <v>160</v>
      </c>
      <c r="Q258" s="2">
        <v>-8.9285714285714281E-3</v>
      </c>
      <c r="R258" s="3"/>
      <c r="S258" t="s">
        <v>242</v>
      </c>
      <c r="T258" s="2">
        <v>-7.9205069124424002E-3</v>
      </c>
      <c r="U258" s="2"/>
      <c r="V258" s="2"/>
      <c r="W258" s="3"/>
      <c r="X258" t="s">
        <v>134</v>
      </c>
      <c r="Y258" s="2">
        <v>-4.464285714285714E-3</v>
      </c>
      <c r="Z258" s="3"/>
      <c r="AB258" s="2"/>
    </row>
    <row r="259" spans="1:28" x14ac:dyDescent="0.25">
      <c r="A259" t="s">
        <v>160</v>
      </c>
      <c r="B259" s="2">
        <v>-8.9285714285714281E-3</v>
      </c>
      <c r="C259" s="2"/>
      <c r="D259" s="2"/>
      <c r="E259" s="3"/>
      <c r="F259" t="s">
        <v>157</v>
      </c>
      <c r="G259" s="2">
        <v>-8.9285714285714281E-3</v>
      </c>
      <c r="H259" s="2"/>
      <c r="I259" s="2"/>
      <c r="J259" s="3"/>
      <c r="K259" t="s">
        <v>64</v>
      </c>
      <c r="L259" s="2">
        <v>-8.9285714285714281E-3</v>
      </c>
      <c r="M259" s="2"/>
      <c r="N259" s="2"/>
      <c r="O259" s="3"/>
      <c r="P259" t="s">
        <v>64</v>
      </c>
      <c r="Q259" s="2">
        <v>-8.9285714285714281E-3</v>
      </c>
      <c r="R259" s="3"/>
      <c r="S259" t="s">
        <v>158</v>
      </c>
      <c r="T259" s="2">
        <v>-8.9285714285714281E-3</v>
      </c>
      <c r="U259" s="2"/>
      <c r="V259" s="2"/>
      <c r="W259" s="3"/>
      <c r="X259" t="s">
        <v>135</v>
      </c>
      <c r="Y259" s="2">
        <v>-4.464285714285714E-3</v>
      </c>
      <c r="Z259" s="3"/>
      <c r="AB259" s="2"/>
    </row>
    <row r="260" spans="1:28" x14ac:dyDescent="0.25">
      <c r="A260" t="s">
        <v>161</v>
      </c>
      <c r="B260" s="2">
        <v>-8.9285714285714281E-3</v>
      </c>
      <c r="C260" s="2"/>
      <c r="D260" s="2"/>
      <c r="E260" s="3"/>
      <c r="F260" t="s">
        <v>160</v>
      </c>
      <c r="G260" s="2">
        <v>-8.9285714285714281E-3</v>
      </c>
      <c r="H260" s="2"/>
      <c r="I260" s="2"/>
      <c r="J260" s="3"/>
      <c r="K260" t="s">
        <v>163</v>
      </c>
      <c r="L260" s="2">
        <v>-8.9285714285714281E-3</v>
      </c>
      <c r="M260" s="2"/>
      <c r="N260" s="2"/>
      <c r="O260" s="3"/>
      <c r="P260" t="s">
        <v>161</v>
      </c>
      <c r="Q260" s="2">
        <v>-8.9285714285714281E-3</v>
      </c>
      <c r="R260" s="3"/>
      <c r="S260" t="s">
        <v>159</v>
      </c>
      <c r="T260" s="2">
        <v>-8.9285714285714281E-3</v>
      </c>
      <c r="U260" s="2"/>
      <c r="V260" s="2"/>
      <c r="W260" s="3"/>
      <c r="X260" t="s">
        <v>91</v>
      </c>
      <c r="Y260" s="2">
        <v>-4.464285714285714E-3</v>
      </c>
      <c r="Z260" s="3"/>
      <c r="AB260" s="2"/>
    </row>
    <row r="261" spans="1:28" x14ac:dyDescent="0.25">
      <c r="A261" t="s">
        <v>162</v>
      </c>
      <c r="B261" s="2">
        <v>-8.9285714285714281E-3</v>
      </c>
      <c r="C261" s="2"/>
      <c r="D261" s="2"/>
      <c r="E261" s="3"/>
      <c r="F261" t="s">
        <v>64</v>
      </c>
      <c r="G261" s="2">
        <v>-8.9285714285714281E-3</v>
      </c>
      <c r="H261" s="2"/>
      <c r="I261" s="2"/>
      <c r="J261" s="3"/>
      <c r="K261" t="s">
        <v>164</v>
      </c>
      <c r="L261" s="2">
        <v>-8.9285714285714281E-3</v>
      </c>
      <c r="M261" s="2"/>
      <c r="N261" s="2"/>
      <c r="O261" s="3"/>
      <c r="P261" t="s">
        <v>162</v>
      </c>
      <c r="Q261" s="2">
        <v>-8.9285714285714281E-3</v>
      </c>
      <c r="R261" s="3"/>
      <c r="S261" t="s">
        <v>64</v>
      </c>
      <c r="T261" s="2">
        <v>-8.9285714285714281E-3</v>
      </c>
      <c r="U261" s="2"/>
      <c r="V261" s="2"/>
      <c r="W261" s="3"/>
      <c r="X261" t="s">
        <v>136</v>
      </c>
      <c r="Y261" s="2">
        <v>-4.464285714285714E-3</v>
      </c>
      <c r="Z261" s="3"/>
      <c r="AB261" s="2"/>
    </row>
    <row r="262" spans="1:28" x14ac:dyDescent="0.25">
      <c r="A262" t="s">
        <v>163</v>
      </c>
      <c r="B262" s="2">
        <v>-8.9285714285714281E-3</v>
      </c>
      <c r="C262" s="2"/>
      <c r="D262" s="2"/>
      <c r="E262" s="3"/>
      <c r="F262" t="s">
        <v>162</v>
      </c>
      <c r="G262" s="2">
        <v>-8.9285714285714281E-3</v>
      </c>
      <c r="H262" s="2"/>
      <c r="I262" s="2"/>
      <c r="J262" s="3"/>
      <c r="K262" t="s">
        <v>99</v>
      </c>
      <c r="L262" s="2">
        <v>-8.9285714285714281E-3</v>
      </c>
      <c r="M262" s="2"/>
      <c r="N262" s="2"/>
      <c r="O262" s="3"/>
      <c r="P262" t="s">
        <v>163</v>
      </c>
      <c r="Q262" s="2">
        <v>-8.9285714285714281E-3</v>
      </c>
      <c r="R262" s="3"/>
      <c r="S262" t="s">
        <v>161</v>
      </c>
      <c r="T262" s="2">
        <v>-8.9285714285714281E-3</v>
      </c>
      <c r="U262" s="2"/>
      <c r="V262" s="2"/>
      <c r="W262" s="3"/>
      <c r="X262" t="s">
        <v>92</v>
      </c>
      <c r="Y262" s="2">
        <v>-4.464285714285714E-3</v>
      </c>
      <c r="Z262" s="3"/>
      <c r="AB262" s="2"/>
    </row>
    <row r="263" spans="1:28" x14ac:dyDescent="0.25">
      <c r="A263" t="s">
        <v>164</v>
      </c>
      <c r="B263" s="2">
        <v>-8.9285714285714281E-3</v>
      </c>
      <c r="C263" s="2"/>
      <c r="D263" s="2"/>
      <c r="E263" s="3"/>
      <c r="F263" t="s">
        <v>163</v>
      </c>
      <c r="G263" s="2">
        <v>-8.9285714285714281E-3</v>
      </c>
      <c r="H263" s="2"/>
      <c r="I263" s="2"/>
      <c r="J263" s="3"/>
      <c r="K263" t="s">
        <v>100</v>
      </c>
      <c r="L263" s="2">
        <v>-8.9285714285714281E-3</v>
      </c>
      <c r="M263" s="2"/>
      <c r="N263" s="2"/>
      <c r="O263" s="3"/>
      <c r="P263" t="s">
        <v>164</v>
      </c>
      <c r="Q263" s="2">
        <v>-8.9285714285714281E-3</v>
      </c>
      <c r="R263" s="3"/>
      <c r="S263" t="s">
        <v>164</v>
      </c>
      <c r="T263" s="2">
        <v>-8.9285714285714281E-3</v>
      </c>
      <c r="U263" s="2"/>
      <c r="V263" s="2"/>
      <c r="W263" s="3"/>
      <c r="X263" t="s">
        <v>138</v>
      </c>
      <c r="Y263" s="2">
        <v>-4.464285714285714E-3</v>
      </c>
      <c r="Z263" s="3"/>
      <c r="AB263" s="2"/>
    </row>
    <row r="264" spans="1:28" x14ac:dyDescent="0.25">
      <c r="A264" t="s">
        <v>165</v>
      </c>
      <c r="B264" s="2">
        <v>-8.9285714285714281E-3</v>
      </c>
      <c r="C264" s="2"/>
      <c r="D264" s="2"/>
      <c r="E264" s="3"/>
      <c r="F264" t="s">
        <v>164</v>
      </c>
      <c r="G264" s="2">
        <v>-8.9285714285714281E-3</v>
      </c>
      <c r="H264" s="2"/>
      <c r="I264" s="2"/>
      <c r="J264" s="3"/>
      <c r="K264" t="s">
        <v>165</v>
      </c>
      <c r="L264" s="2">
        <v>-8.9285714285714281E-3</v>
      </c>
      <c r="M264" s="2"/>
      <c r="N264" s="2"/>
      <c r="O264" s="3"/>
      <c r="P264" t="s">
        <v>99</v>
      </c>
      <c r="Q264" s="2">
        <v>-8.9285714285714281E-3</v>
      </c>
      <c r="R264" s="3"/>
      <c r="S264" t="s">
        <v>99</v>
      </c>
      <c r="T264" s="2">
        <v>-8.9285714285714281E-3</v>
      </c>
      <c r="U264" s="2"/>
      <c r="V264" s="2"/>
      <c r="W264" s="3"/>
      <c r="X264" t="s">
        <v>139</v>
      </c>
      <c r="Y264" s="2">
        <v>-4.464285714285714E-3</v>
      </c>
      <c r="Z264" s="3"/>
      <c r="AB264" s="2"/>
    </row>
    <row r="265" spans="1:28" x14ac:dyDescent="0.25">
      <c r="A265" t="s">
        <v>166</v>
      </c>
      <c r="B265" s="2">
        <v>-8.9285714285714281E-3</v>
      </c>
      <c r="C265" s="2"/>
      <c r="D265" s="2"/>
      <c r="E265" s="3"/>
      <c r="F265" t="s">
        <v>99</v>
      </c>
      <c r="G265" s="2">
        <v>-8.9285714285714281E-3</v>
      </c>
      <c r="H265" s="2"/>
      <c r="I265" s="2"/>
      <c r="J265" s="3"/>
      <c r="K265" t="s">
        <v>166</v>
      </c>
      <c r="L265" s="2">
        <v>-8.9285714285714281E-3</v>
      </c>
      <c r="M265" s="2"/>
      <c r="N265" s="2"/>
      <c r="O265" s="3"/>
      <c r="P265" t="s">
        <v>100</v>
      </c>
      <c r="Q265" s="2">
        <v>-8.9285714285714281E-3</v>
      </c>
      <c r="R265" s="3"/>
      <c r="S265" t="s">
        <v>100</v>
      </c>
      <c r="T265" s="2">
        <v>-8.9285714285714281E-3</v>
      </c>
      <c r="U265" s="2"/>
      <c r="V265" s="2"/>
      <c r="W265" s="3"/>
      <c r="X265" t="s">
        <v>140</v>
      </c>
      <c r="Y265" s="2">
        <v>-4.464285714285714E-3</v>
      </c>
      <c r="Z265" s="3"/>
      <c r="AB265" s="2"/>
    </row>
    <row r="266" spans="1:28" x14ac:dyDescent="0.25">
      <c r="A266" t="s">
        <v>167</v>
      </c>
      <c r="B266" s="2">
        <v>-8.9285714285714281E-3</v>
      </c>
      <c r="C266" s="2"/>
      <c r="D266" s="2"/>
      <c r="E266" s="3"/>
      <c r="F266" t="s">
        <v>101</v>
      </c>
      <c r="G266" s="2">
        <v>-8.9285714285714281E-3</v>
      </c>
      <c r="H266" s="2"/>
      <c r="I266" s="2"/>
      <c r="J266" s="3"/>
      <c r="K266" t="s">
        <v>167</v>
      </c>
      <c r="L266" s="2">
        <v>-8.9285714285714281E-3</v>
      </c>
      <c r="M266" s="2"/>
      <c r="N266" s="2"/>
      <c r="O266" s="3"/>
      <c r="P266" t="s">
        <v>101</v>
      </c>
      <c r="Q266" s="2">
        <v>-8.9285714285714281E-3</v>
      </c>
      <c r="R266" s="3"/>
      <c r="S266" t="s">
        <v>101</v>
      </c>
      <c r="T266" s="2">
        <v>-8.9285714285714281E-3</v>
      </c>
      <c r="U266" s="2"/>
      <c r="V266" s="2"/>
      <c r="W266" s="3"/>
      <c r="X266" t="s">
        <v>142</v>
      </c>
      <c r="Y266" s="2">
        <v>-4.464285714285714E-3</v>
      </c>
      <c r="Z266" s="3"/>
      <c r="AB266" s="2"/>
    </row>
    <row r="267" spans="1:28" x14ac:dyDescent="0.25">
      <c r="A267" t="s">
        <v>168</v>
      </c>
      <c r="B267" s="2">
        <v>-8.9285714285714281E-3</v>
      </c>
      <c r="C267" s="2"/>
      <c r="D267" s="2"/>
      <c r="E267" s="3"/>
      <c r="F267" t="s">
        <v>166</v>
      </c>
      <c r="G267" s="2">
        <v>-8.9285714285714281E-3</v>
      </c>
      <c r="H267" s="2"/>
      <c r="I267" s="2"/>
      <c r="J267" s="3"/>
      <c r="K267" t="s">
        <v>170</v>
      </c>
      <c r="L267" s="2">
        <v>-8.9285714285714281E-3</v>
      </c>
      <c r="M267" s="2"/>
      <c r="N267" s="2"/>
      <c r="O267" s="3"/>
      <c r="P267" t="s">
        <v>165</v>
      </c>
      <c r="Q267" s="2">
        <v>-8.9285714285714281E-3</v>
      </c>
      <c r="R267" s="3"/>
      <c r="S267" t="s">
        <v>165</v>
      </c>
      <c r="T267" s="2">
        <v>-8.9285714285714281E-3</v>
      </c>
      <c r="U267" s="2"/>
      <c r="V267" s="2"/>
      <c r="W267" s="3"/>
      <c r="X267" t="s">
        <v>95</v>
      </c>
      <c r="Y267" s="2">
        <v>-4.464285714285714E-3</v>
      </c>
      <c r="Z267" s="3"/>
      <c r="AB267" s="2"/>
    </row>
    <row r="268" spans="1:28" x14ac:dyDescent="0.25">
      <c r="A268" t="s">
        <v>169</v>
      </c>
      <c r="B268" s="2">
        <v>-8.9285714285714281E-3</v>
      </c>
      <c r="C268" s="2"/>
      <c r="D268" s="2"/>
      <c r="E268" s="3"/>
      <c r="F268" t="s">
        <v>168</v>
      </c>
      <c r="G268" s="2">
        <v>-8.9285714285714281E-3</v>
      </c>
      <c r="H268" s="2"/>
      <c r="I268" s="2"/>
      <c r="J268" s="3"/>
      <c r="K268" t="s">
        <v>171</v>
      </c>
      <c r="L268" s="2">
        <v>-8.9285714285714281E-3</v>
      </c>
      <c r="M268" s="2"/>
      <c r="N268" s="2"/>
      <c r="O268" s="3"/>
      <c r="P268" t="s">
        <v>166</v>
      </c>
      <c r="Q268" s="2">
        <v>-8.9285714285714281E-3</v>
      </c>
      <c r="R268" s="3"/>
      <c r="S268" t="s">
        <v>167</v>
      </c>
      <c r="T268" s="2">
        <v>-8.9285714285714281E-3</v>
      </c>
      <c r="U268" s="2"/>
      <c r="V268" s="2"/>
      <c r="W268" s="3"/>
      <c r="X268" t="s">
        <v>143</v>
      </c>
      <c r="Y268" s="2">
        <v>-4.464285714285714E-3</v>
      </c>
      <c r="Z268" s="3"/>
      <c r="AB268" s="2"/>
    </row>
    <row r="269" spans="1:28" x14ac:dyDescent="0.25">
      <c r="A269" t="s">
        <v>170</v>
      </c>
      <c r="B269" s="2">
        <v>-8.9285714285714281E-3</v>
      </c>
      <c r="C269" s="2"/>
      <c r="D269" s="2"/>
      <c r="E269" s="3"/>
      <c r="F269" t="s">
        <v>169</v>
      </c>
      <c r="G269" s="2">
        <v>-8.9285714285714281E-3</v>
      </c>
      <c r="H269" s="2"/>
      <c r="I269" s="2"/>
      <c r="J269" s="3"/>
      <c r="K269" t="s">
        <v>172</v>
      </c>
      <c r="L269" s="2">
        <v>-8.9285714285714281E-3</v>
      </c>
      <c r="M269" s="2"/>
      <c r="N269" s="2"/>
      <c r="O269" s="3"/>
      <c r="P269" t="s">
        <v>167</v>
      </c>
      <c r="Q269" s="2">
        <v>-8.9285714285714281E-3</v>
      </c>
      <c r="R269" s="3"/>
      <c r="S269" t="s">
        <v>168</v>
      </c>
      <c r="T269" s="2">
        <v>-8.9285714285714281E-3</v>
      </c>
      <c r="U269" s="2"/>
      <c r="V269" s="2"/>
      <c r="W269" s="3"/>
      <c r="X269" t="s">
        <v>145</v>
      </c>
      <c r="Y269" s="2">
        <v>-4.464285714285714E-3</v>
      </c>
      <c r="Z269" s="3"/>
      <c r="AB269" s="2"/>
    </row>
    <row r="270" spans="1:28" x14ac:dyDescent="0.25">
      <c r="A270" t="s">
        <v>171</v>
      </c>
      <c r="B270" s="2">
        <v>-8.9285714285714281E-3</v>
      </c>
      <c r="C270" s="2"/>
      <c r="D270" s="2"/>
      <c r="E270" s="3"/>
      <c r="F270" t="s">
        <v>170</v>
      </c>
      <c r="G270" s="2">
        <v>-8.9285714285714281E-3</v>
      </c>
      <c r="H270" s="2"/>
      <c r="I270" s="2"/>
      <c r="J270" s="3"/>
      <c r="K270" t="s">
        <v>173</v>
      </c>
      <c r="L270" s="2">
        <v>-8.9285714285714281E-3</v>
      </c>
      <c r="M270" s="2"/>
      <c r="N270" s="2"/>
      <c r="O270" s="3"/>
      <c r="P270" t="s">
        <v>168</v>
      </c>
      <c r="Q270" s="2">
        <v>-8.9285714285714281E-3</v>
      </c>
      <c r="R270" s="3"/>
      <c r="S270" t="s">
        <v>170</v>
      </c>
      <c r="T270" s="2">
        <v>-8.9285714285714281E-3</v>
      </c>
      <c r="U270" s="2"/>
      <c r="V270" s="2"/>
      <c r="W270" s="3"/>
      <c r="X270" t="s">
        <v>148</v>
      </c>
      <c r="Y270" s="2">
        <v>-4.464285714285714E-3</v>
      </c>
      <c r="Z270" s="3"/>
      <c r="AB270" s="2"/>
    </row>
    <row r="271" spans="1:28" x14ac:dyDescent="0.25">
      <c r="A271" t="s">
        <v>172</v>
      </c>
      <c r="B271" s="2">
        <v>-8.9285714285714281E-3</v>
      </c>
      <c r="C271" s="2"/>
      <c r="D271" s="2"/>
      <c r="E271" s="3"/>
      <c r="F271" t="s">
        <v>171</v>
      </c>
      <c r="G271" s="2">
        <v>-8.9285714285714281E-3</v>
      </c>
      <c r="H271" s="2"/>
      <c r="I271" s="2"/>
      <c r="J271" s="3"/>
      <c r="K271" t="s">
        <v>174</v>
      </c>
      <c r="L271" s="2">
        <v>-8.9285714285714281E-3</v>
      </c>
      <c r="M271" s="2"/>
      <c r="N271" s="2"/>
      <c r="O271" s="3"/>
      <c r="P271" t="s">
        <v>169</v>
      </c>
      <c r="Q271" s="2">
        <v>-8.9285714285714281E-3</v>
      </c>
      <c r="R271" s="3"/>
      <c r="S271" t="s">
        <v>171</v>
      </c>
      <c r="T271" s="2">
        <v>-8.9285714285714281E-3</v>
      </c>
      <c r="U271" s="2"/>
      <c r="V271" s="2"/>
      <c r="W271" s="3"/>
      <c r="X271" t="s">
        <v>149</v>
      </c>
      <c r="Y271" s="2">
        <v>-4.464285714285714E-3</v>
      </c>
      <c r="Z271" s="3"/>
      <c r="AB271" s="2"/>
    </row>
    <row r="272" spans="1:28" x14ac:dyDescent="0.25">
      <c r="A272" t="s">
        <v>173</v>
      </c>
      <c r="B272" s="2">
        <v>-8.9285714285714281E-3</v>
      </c>
      <c r="C272" s="2"/>
      <c r="D272" s="2"/>
      <c r="E272" s="3"/>
      <c r="F272" t="s">
        <v>172</v>
      </c>
      <c r="G272" s="2">
        <v>-8.9285714285714281E-3</v>
      </c>
      <c r="H272" s="2"/>
      <c r="I272" s="2"/>
      <c r="J272" s="3"/>
      <c r="K272" t="s">
        <v>102</v>
      </c>
      <c r="L272" s="2">
        <v>-8.9285714285714281E-3</v>
      </c>
      <c r="M272" s="2"/>
      <c r="N272" s="2"/>
      <c r="O272" s="3"/>
      <c r="P272" t="s">
        <v>170</v>
      </c>
      <c r="Q272" s="2">
        <v>-8.9285714285714281E-3</v>
      </c>
      <c r="R272" s="3"/>
      <c r="S272" t="s">
        <v>173</v>
      </c>
      <c r="T272" s="2">
        <v>-8.9285714285714281E-3</v>
      </c>
      <c r="U272" s="2"/>
      <c r="V272" s="2"/>
      <c r="W272" s="3"/>
      <c r="X272" t="s">
        <v>150</v>
      </c>
      <c r="Y272" s="2">
        <v>-4.464285714285714E-3</v>
      </c>
      <c r="Z272" s="3"/>
      <c r="AB272" s="2"/>
    </row>
    <row r="273" spans="1:28" x14ac:dyDescent="0.25">
      <c r="A273" t="s">
        <v>174</v>
      </c>
      <c r="B273" s="2">
        <v>-8.9285714285714281E-3</v>
      </c>
      <c r="C273" s="2"/>
      <c r="D273" s="2"/>
      <c r="E273" s="3"/>
      <c r="F273" t="s">
        <v>174</v>
      </c>
      <c r="G273" s="2">
        <v>-8.9285714285714281E-3</v>
      </c>
      <c r="H273" s="2"/>
      <c r="I273" s="2"/>
      <c r="J273" s="3"/>
      <c r="K273" t="s">
        <v>175</v>
      </c>
      <c r="L273" s="2">
        <v>-8.9285714285714281E-3</v>
      </c>
      <c r="M273" s="2"/>
      <c r="N273" s="2"/>
      <c r="O273" s="3"/>
      <c r="P273" t="s">
        <v>172</v>
      </c>
      <c r="Q273" s="2">
        <v>-8.9285714285714281E-3</v>
      </c>
      <c r="R273" s="3"/>
      <c r="S273" t="s">
        <v>102</v>
      </c>
      <c r="T273" s="2">
        <v>-8.9285714285714281E-3</v>
      </c>
      <c r="U273" s="2"/>
      <c r="V273" s="2"/>
      <c r="W273" s="3"/>
      <c r="X273" t="s">
        <v>151</v>
      </c>
      <c r="Y273" s="2">
        <v>-4.464285714285714E-3</v>
      </c>
      <c r="Z273" s="3"/>
      <c r="AB273" s="2"/>
    </row>
    <row r="274" spans="1:28" x14ac:dyDescent="0.25">
      <c r="A274" t="s">
        <v>175</v>
      </c>
      <c r="B274" s="2">
        <v>-8.9285714285714281E-3</v>
      </c>
      <c r="C274" s="2"/>
      <c r="D274" s="2"/>
      <c r="E274" s="3"/>
      <c r="F274" t="s">
        <v>102</v>
      </c>
      <c r="G274" s="2">
        <v>-8.9285714285714281E-3</v>
      </c>
      <c r="H274" s="2"/>
      <c r="I274" s="2"/>
      <c r="J274" s="3"/>
      <c r="K274" t="s">
        <v>176</v>
      </c>
      <c r="L274" s="2">
        <v>-8.9285714285714281E-3</v>
      </c>
      <c r="M274" s="2"/>
      <c r="N274" s="2"/>
      <c r="O274" s="3"/>
      <c r="P274" t="s">
        <v>173</v>
      </c>
      <c r="Q274" s="2">
        <v>-8.9285714285714281E-3</v>
      </c>
      <c r="R274" s="3"/>
      <c r="S274" t="s">
        <v>179</v>
      </c>
      <c r="T274" s="2">
        <v>-8.9285714285714281E-3</v>
      </c>
      <c r="U274" s="2"/>
      <c r="V274" s="2"/>
      <c r="W274" s="3"/>
      <c r="X274" t="s">
        <v>152</v>
      </c>
      <c r="Y274" s="2">
        <v>-4.464285714285714E-3</v>
      </c>
      <c r="Z274" s="3"/>
      <c r="AB274" s="2"/>
    </row>
    <row r="275" spans="1:28" x14ac:dyDescent="0.25">
      <c r="A275" t="s">
        <v>176</v>
      </c>
      <c r="B275" s="2">
        <v>-8.9285714285714281E-3</v>
      </c>
      <c r="C275" s="2"/>
      <c r="D275" s="2"/>
      <c r="E275" s="3"/>
      <c r="F275" t="s">
        <v>175</v>
      </c>
      <c r="G275" s="2">
        <v>-8.9285714285714281E-3</v>
      </c>
      <c r="H275" s="2"/>
      <c r="I275" s="2"/>
      <c r="J275" s="3"/>
      <c r="K275" t="s">
        <v>177</v>
      </c>
      <c r="L275" s="2">
        <v>-8.9285714285714281E-3</v>
      </c>
      <c r="M275" s="2"/>
      <c r="N275" s="2"/>
      <c r="O275" s="3"/>
      <c r="P275" t="s">
        <v>102</v>
      </c>
      <c r="Q275" s="2">
        <v>-8.9285714285714281E-3</v>
      </c>
      <c r="R275" s="3"/>
      <c r="S275" t="s">
        <v>183</v>
      </c>
      <c r="T275" s="2">
        <v>-1.3392857142857142E-2</v>
      </c>
      <c r="U275" s="2"/>
      <c r="V275" s="2"/>
      <c r="W275" s="3"/>
      <c r="X275" t="s">
        <v>153</v>
      </c>
      <c r="Y275" s="2">
        <v>-4.464285714285714E-3</v>
      </c>
      <c r="Z275" s="3"/>
      <c r="AB275" s="2"/>
    </row>
    <row r="276" spans="1:28" x14ac:dyDescent="0.25">
      <c r="A276" t="s">
        <v>177</v>
      </c>
      <c r="B276" s="2">
        <v>-8.9285714285714281E-3</v>
      </c>
      <c r="C276" s="2"/>
      <c r="D276" s="2"/>
      <c r="E276" s="3"/>
      <c r="F276" t="s">
        <v>176</v>
      </c>
      <c r="G276" s="2">
        <v>-8.9285714285714281E-3</v>
      </c>
      <c r="H276" s="2"/>
      <c r="I276" s="2"/>
      <c r="J276" s="3"/>
      <c r="K276" t="s">
        <v>178</v>
      </c>
      <c r="L276" s="2">
        <v>-8.9285714285714281E-3</v>
      </c>
      <c r="M276" s="2"/>
      <c r="N276" s="2"/>
      <c r="O276" s="3"/>
      <c r="P276" t="s">
        <v>175</v>
      </c>
      <c r="Q276" s="2">
        <v>-8.9285714285714281E-3</v>
      </c>
      <c r="R276" s="3"/>
      <c r="S276" t="s">
        <v>184</v>
      </c>
      <c r="T276" s="2">
        <v>-1.3392857142857142E-2</v>
      </c>
      <c r="U276" s="2"/>
      <c r="V276" s="2"/>
      <c r="W276" s="3"/>
      <c r="X276" t="s">
        <v>154</v>
      </c>
      <c r="Y276" s="2">
        <v>-4.464285714285714E-3</v>
      </c>
      <c r="Z276" s="3"/>
      <c r="AB276" s="2"/>
    </row>
    <row r="277" spans="1:28" x14ac:dyDescent="0.25">
      <c r="A277" t="s">
        <v>178</v>
      </c>
      <c r="B277" s="2">
        <v>-8.9285714285714281E-3</v>
      </c>
      <c r="C277" s="2"/>
      <c r="D277" s="2"/>
      <c r="E277" s="3"/>
      <c r="F277" t="s">
        <v>177</v>
      </c>
      <c r="G277" s="2">
        <v>-8.9285714285714281E-3</v>
      </c>
      <c r="H277" s="2"/>
      <c r="I277" s="2"/>
      <c r="J277" s="3"/>
      <c r="K277" t="s">
        <v>179</v>
      </c>
      <c r="L277" s="2">
        <v>-8.9285714285714281E-3</v>
      </c>
      <c r="M277" s="2"/>
      <c r="N277" s="2"/>
      <c r="O277" s="3"/>
      <c r="P277" t="s">
        <v>177</v>
      </c>
      <c r="Q277" s="2">
        <v>-8.9285714285714281E-3</v>
      </c>
      <c r="R277" s="3"/>
      <c r="S277" t="s">
        <v>185</v>
      </c>
      <c r="T277" s="2">
        <v>-1.3392857142857142E-2</v>
      </c>
      <c r="U277" s="2"/>
      <c r="V277" s="2"/>
      <c r="W277" s="3"/>
      <c r="X277" t="s">
        <v>155</v>
      </c>
      <c r="Y277" s="2">
        <v>-4.464285714285714E-3</v>
      </c>
      <c r="Z277" s="3"/>
      <c r="AB277" s="2"/>
    </row>
    <row r="278" spans="1:28" x14ac:dyDescent="0.25">
      <c r="A278" t="s">
        <v>179</v>
      </c>
      <c r="B278" s="2">
        <v>-8.9285714285714281E-3</v>
      </c>
      <c r="C278" s="2"/>
      <c r="D278" s="2"/>
      <c r="E278" s="3"/>
      <c r="F278" t="s">
        <v>178</v>
      </c>
      <c r="G278" s="2">
        <v>-8.9285714285714281E-3</v>
      </c>
      <c r="H278" s="2"/>
      <c r="I278" s="2"/>
      <c r="J278" s="3"/>
      <c r="K278" t="s">
        <v>325</v>
      </c>
      <c r="L278" s="2">
        <v>-9.7926267281105983E-3</v>
      </c>
      <c r="M278" s="2"/>
      <c r="N278" s="2"/>
      <c r="O278" s="3"/>
      <c r="P278" t="s">
        <v>74</v>
      </c>
      <c r="Q278" s="2">
        <v>-1.0645604395604392E-2</v>
      </c>
      <c r="R278" s="3"/>
      <c r="S278" t="s">
        <v>186</v>
      </c>
      <c r="T278" s="2">
        <v>-1.3392857142857142E-2</v>
      </c>
      <c r="U278" s="2"/>
      <c r="V278" s="2"/>
      <c r="W278" s="3"/>
      <c r="X278" t="s">
        <v>156</v>
      </c>
      <c r="Y278" s="2">
        <v>-4.464285714285714E-3</v>
      </c>
      <c r="Z278" s="3"/>
      <c r="AB278" s="2"/>
    </row>
    <row r="279" spans="1:28" x14ac:dyDescent="0.25">
      <c r="A279" t="s">
        <v>180</v>
      </c>
      <c r="B279" s="2">
        <v>-8.9285714285714315E-3</v>
      </c>
      <c r="C279" s="2"/>
      <c r="D279" s="2"/>
      <c r="E279" s="3"/>
      <c r="F279" t="s">
        <v>223</v>
      </c>
      <c r="G279" s="2">
        <v>-9.2418546365914782E-3</v>
      </c>
      <c r="H279" s="2"/>
      <c r="I279" s="2"/>
      <c r="J279" s="3"/>
      <c r="K279" t="s">
        <v>330</v>
      </c>
      <c r="L279" s="2">
        <v>-1.2240783410138234E-2</v>
      </c>
      <c r="M279" s="2"/>
      <c r="N279" s="2"/>
      <c r="O279" s="3"/>
      <c r="P279" t="s">
        <v>315</v>
      </c>
      <c r="Q279" s="2">
        <v>-1.3049450549450531E-2</v>
      </c>
      <c r="R279" s="3"/>
      <c r="S279" t="s">
        <v>187</v>
      </c>
      <c r="T279" s="2">
        <v>-1.3392857142857142E-2</v>
      </c>
      <c r="U279" s="2"/>
      <c r="V279" s="2"/>
      <c r="W279" s="3"/>
      <c r="X279" t="s">
        <v>306</v>
      </c>
      <c r="Y279" s="2">
        <v>-5.414133738601834E-3</v>
      </c>
      <c r="Z279" s="3"/>
      <c r="AB279" s="2"/>
    </row>
    <row r="280" spans="1:28" x14ac:dyDescent="0.25">
      <c r="A280" t="s">
        <v>181</v>
      </c>
      <c r="B280" s="2">
        <v>-8.9285714285714315E-3</v>
      </c>
      <c r="C280" s="2"/>
      <c r="D280" s="2"/>
      <c r="E280" s="3"/>
      <c r="F280" t="s">
        <v>226</v>
      </c>
      <c r="G280" s="2">
        <v>-9.2418546365914782E-3</v>
      </c>
      <c r="H280" s="2"/>
      <c r="I280" s="2"/>
      <c r="J280" s="3"/>
      <c r="K280" t="s">
        <v>59</v>
      </c>
      <c r="L280" s="2">
        <v>-1.2384792626728112E-2</v>
      </c>
      <c r="M280" s="2"/>
      <c r="N280" s="2"/>
      <c r="O280" s="3"/>
      <c r="P280" t="s">
        <v>184</v>
      </c>
      <c r="Q280" s="2">
        <v>-1.3392857142857142E-2</v>
      </c>
      <c r="R280" s="3"/>
      <c r="S280" t="s">
        <v>52</v>
      </c>
      <c r="T280" s="2">
        <v>-1.3392857142857142E-2</v>
      </c>
      <c r="U280" s="2"/>
      <c r="V280" s="2"/>
      <c r="W280" s="3"/>
      <c r="X280" t="s">
        <v>114</v>
      </c>
      <c r="Y280" s="2">
        <v>-5.5091185410334337E-3</v>
      </c>
      <c r="Z280" s="3"/>
      <c r="AB280" s="2"/>
    </row>
    <row r="281" spans="1:28" x14ac:dyDescent="0.25">
      <c r="A281" t="s">
        <v>182</v>
      </c>
      <c r="B281" s="2">
        <v>-1.3392857142857137E-2</v>
      </c>
      <c r="C281" s="2"/>
      <c r="D281" s="2"/>
      <c r="E281" s="3"/>
      <c r="F281" t="s">
        <v>59</v>
      </c>
      <c r="G281" s="2">
        <v>-9.5551378446115318E-3</v>
      </c>
      <c r="H281" s="2"/>
      <c r="I281" s="2"/>
      <c r="J281" s="3"/>
      <c r="K281" t="s">
        <v>184</v>
      </c>
      <c r="L281" s="2">
        <v>-1.3392857142857142E-2</v>
      </c>
      <c r="M281" s="2"/>
      <c r="N281" s="2"/>
      <c r="O281" s="3"/>
      <c r="P281" t="s">
        <v>185</v>
      </c>
      <c r="Q281" s="2">
        <v>-1.3392857142857142E-2</v>
      </c>
      <c r="R281" s="3"/>
      <c r="S281" t="s">
        <v>53</v>
      </c>
      <c r="T281" s="2">
        <v>-1.3392857142857142E-2</v>
      </c>
      <c r="U281" s="2"/>
      <c r="V281" s="2"/>
      <c r="W281" s="3"/>
      <c r="X281" t="s">
        <v>78</v>
      </c>
      <c r="Y281" s="2">
        <v>-5.5091185410334337E-3</v>
      </c>
      <c r="Z281" s="3"/>
      <c r="AB281" s="2"/>
    </row>
    <row r="282" spans="1:28" x14ac:dyDescent="0.25">
      <c r="A282" t="s">
        <v>183</v>
      </c>
      <c r="B282" s="2">
        <v>-1.3392857142857142E-2</v>
      </c>
      <c r="C282" s="2"/>
      <c r="D282" s="2"/>
      <c r="E282" s="3"/>
      <c r="F282" t="s">
        <v>60</v>
      </c>
      <c r="G282" s="2">
        <v>-9.5551378446115318E-3</v>
      </c>
      <c r="H282" s="2"/>
      <c r="I282" s="2"/>
      <c r="J282" s="3"/>
      <c r="K282" t="s">
        <v>185</v>
      </c>
      <c r="L282" s="2">
        <v>-1.3392857142857142E-2</v>
      </c>
      <c r="M282" s="2"/>
      <c r="N282" s="2"/>
      <c r="O282" s="3"/>
      <c r="P282" t="s">
        <v>186</v>
      </c>
      <c r="Q282" s="2">
        <v>-1.3392857142857142E-2</v>
      </c>
      <c r="R282" s="3"/>
      <c r="S282" t="s">
        <v>188</v>
      </c>
      <c r="T282" s="2">
        <v>-1.3392857142857142E-2</v>
      </c>
      <c r="U282" s="2"/>
      <c r="V282" s="2"/>
      <c r="W282" s="3"/>
      <c r="X282" t="s">
        <v>157</v>
      </c>
      <c r="Y282" s="2">
        <v>-8.9285714285714281E-3</v>
      </c>
      <c r="Z282" s="3"/>
      <c r="AB282" s="2"/>
    </row>
    <row r="283" spans="1:28" x14ac:dyDescent="0.25">
      <c r="A283" t="s">
        <v>184</v>
      </c>
      <c r="B283" s="2">
        <v>-1.3392857142857142E-2</v>
      </c>
      <c r="C283" s="2"/>
      <c r="D283" s="2"/>
      <c r="E283" s="3"/>
      <c r="F283" t="s">
        <v>260</v>
      </c>
      <c r="G283" s="2">
        <v>-9.8684210526315819E-3</v>
      </c>
      <c r="H283" s="2"/>
      <c r="I283" s="2"/>
      <c r="J283" s="3"/>
      <c r="K283" t="s">
        <v>186</v>
      </c>
      <c r="L283" s="2">
        <v>-1.3392857142857142E-2</v>
      </c>
      <c r="M283" s="2"/>
      <c r="N283" s="2"/>
      <c r="O283" s="3"/>
      <c r="P283" t="s">
        <v>187</v>
      </c>
      <c r="Q283" s="2">
        <v>-1.3392857142857142E-2</v>
      </c>
      <c r="R283" s="3"/>
      <c r="S283" t="s">
        <v>69</v>
      </c>
      <c r="T283" s="2">
        <v>-1.3392857142857142E-2</v>
      </c>
      <c r="U283" s="2"/>
      <c r="V283" s="2"/>
      <c r="W283" s="3"/>
      <c r="X283" t="s">
        <v>159</v>
      </c>
      <c r="Y283" s="2">
        <v>-8.9285714285714281E-3</v>
      </c>
      <c r="Z283" s="3"/>
      <c r="AB283" s="2"/>
    </row>
    <row r="284" spans="1:28" x14ac:dyDescent="0.25">
      <c r="A284" t="s">
        <v>185</v>
      </c>
      <c r="B284" s="2">
        <v>-1.3392857142857142E-2</v>
      </c>
      <c r="C284" s="2"/>
      <c r="D284" s="2"/>
      <c r="E284" s="3"/>
      <c r="F284" t="s">
        <v>264</v>
      </c>
      <c r="G284" s="2">
        <v>-9.8684210526315819E-3</v>
      </c>
      <c r="H284" s="2"/>
      <c r="I284" s="2"/>
      <c r="J284" s="3"/>
      <c r="K284" t="s">
        <v>187</v>
      </c>
      <c r="L284" s="2">
        <v>-1.3392857142857142E-2</v>
      </c>
      <c r="M284" s="2"/>
      <c r="N284" s="2"/>
      <c r="O284" s="3"/>
      <c r="P284" t="s">
        <v>52</v>
      </c>
      <c r="Q284" s="2">
        <v>-1.3392857142857142E-2</v>
      </c>
      <c r="R284" s="3"/>
      <c r="S284" t="s">
        <v>70</v>
      </c>
      <c r="T284" s="2">
        <v>-1.3392857142857142E-2</v>
      </c>
      <c r="U284" s="2"/>
      <c r="V284" s="2"/>
      <c r="W284" s="3"/>
      <c r="X284" t="s">
        <v>64</v>
      </c>
      <c r="Y284" s="2">
        <v>-8.9285714285714281E-3</v>
      </c>
      <c r="Z284" s="3"/>
      <c r="AB284" s="2"/>
    </row>
    <row r="285" spans="1:28" x14ac:dyDescent="0.25">
      <c r="A285" t="s">
        <v>186</v>
      </c>
      <c r="B285" s="2">
        <v>-1.3392857142857142E-2</v>
      </c>
      <c r="C285" s="2"/>
      <c r="D285" s="2"/>
      <c r="E285" s="3"/>
      <c r="F285" t="s">
        <v>279</v>
      </c>
      <c r="G285" s="2">
        <v>-1.0181704260651639E-2</v>
      </c>
      <c r="H285" s="2"/>
      <c r="I285" s="2"/>
      <c r="J285" s="3"/>
      <c r="K285" t="s">
        <v>52</v>
      </c>
      <c r="L285" s="2">
        <v>-1.3392857142857142E-2</v>
      </c>
      <c r="M285" s="2"/>
      <c r="N285" s="2"/>
      <c r="O285" s="3"/>
      <c r="P285" t="s">
        <v>53</v>
      </c>
      <c r="Q285" s="2">
        <v>-1.3392857142857142E-2</v>
      </c>
      <c r="R285" s="3"/>
      <c r="S285" t="s">
        <v>55</v>
      </c>
      <c r="T285" s="2">
        <v>-1.3392857142857142E-2</v>
      </c>
      <c r="U285" s="2"/>
      <c r="V285" s="2"/>
      <c r="W285" s="3"/>
      <c r="X285" t="s">
        <v>161</v>
      </c>
      <c r="Y285" s="2">
        <v>-8.9285714285714281E-3</v>
      </c>
      <c r="Z285" s="3"/>
      <c r="AB285" s="2"/>
    </row>
    <row r="286" spans="1:28" x14ac:dyDescent="0.25">
      <c r="A286" t="s">
        <v>187</v>
      </c>
      <c r="B286" s="2">
        <v>-1.3392857142857142E-2</v>
      </c>
      <c r="C286" s="2"/>
      <c r="D286" s="2"/>
      <c r="E286" s="3"/>
      <c r="F286" t="s">
        <v>256</v>
      </c>
      <c r="G286" s="2">
        <v>-1.0808270676691739E-2</v>
      </c>
      <c r="H286" s="2"/>
      <c r="I286" s="2"/>
      <c r="J286" s="3"/>
      <c r="K286" t="s">
        <v>53</v>
      </c>
      <c r="L286" s="2">
        <v>-1.3392857142857142E-2</v>
      </c>
      <c r="M286" s="2"/>
      <c r="N286" s="2"/>
      <c r="O286" s="3"/>
      <c r="P286" t="s">
        <v>69</v>
      </c>
      <c r="Q286" s="2">
        <v>-1.3392857142857142E-2</v>
      </c>
      <c r="R286" s="3"/>
      <c r="S286" t="s">
        <v>189</v>
      </c>
      <c r="T286" s="2">
        <v>-1.3392857142857142E-2</v>
      </c>
      <c r="U286" s="2"/>
      <c r="V286" s="2"/>
      <c r="W286" s="3"/>
      <c r="X286" t="s">
        <v>162</v>
      </c>
      <c r="Y286" s="2">
        <v>-8.9285714285714281E-3</v>
      </c>
      <c r="Z286" s="3"/>
      <c r="AB286" s="2"/>
    </row>
    <row r="287" spans="1:28" x14ac:dyDescent="0.25">
      <c r="A287" t="s">
        <v>188</v>
      </c>
      <c r="B287" s="2">
        <v>-1.3392857142857142E-2</v>
      </c>
      <c r="C287" s="2"/>
      <c r="D287" s="2"/>
      <c r="E287" s="3"/>
      <c r="F287" t="s">
        <v>186</v>
      </c>
      <c r="G287" s="2">
        <v>-1.3392857142857142E-2</v>
      </c>
      <c r="H287" s="2"/>
      <c r="I287" s="2"/>
      <c r="J287" s="3"/>
      <c r="K287" t="s">
        <v>188</v>
      </c>
      <c r="L287" s="2">
        <v>-1.3392857142857142E-2</v>
      </c>
      <c r="M287" s="2"/>
      <c r="N287" s="2"/>
      <c r="O287" s="3"/>
      <c r="P287" t="s">
        <v>70</v>
      </c>
      <c r="Q287" s="2">
        <v>-1.3392857142857142E-2</v>
      </c>
      <c r="R287" s="3"/>
      <c r="S287" t="s">
        <v>103</v>
      </c>
      <c r="T287" s="2">
        <v>-1.3392857142857142E-2</v>
      </c>
      <c r="U287" s="2"/>
      <c r="V287" s="2"/>
      <c r="W287" s="3"/>
      <c r="X287" t="s">
        <v>100</v>
      </c>
      <c r="Y287" s="2">
        <v>-8.9285714285714281E-3</v>
      </c>
      <c r="Z287" s="3"/>
      <c r="AB287" s="2"/>
    </row>
    <row r="288" spans="1:28" x14ac:dyDescent="0.25">
      <c r="A288" t="s">
        <v>189</v>
      </c>
      <c r="B288" s="2">
        <v>-1.3392857142857142E-2</v>
      </c>
      <c r="C288" s="2"/>
      <c r="D288" s="2"/>
      <c r="E288" s="3"/>
      <c r="F288" t="s">
        <v>187</v>
      </c>
      <c r="G288" s="2">
        <v>-1.3392857142857142E-2</v>
      </c>
      <c r="H288" s="2"/>
      <c r="I288" s="2"/>
      <c r="J288" s="3"/>
      <c r="K288" t="s">
        <v>69</v>
      </c>
      <c r="L288" s="2">
        <v>-1.3392857142857142E-2</v>
      </c>
      <c r="M288" s="2"/>
      <c r="N288" s="2"/>
      <c r="O288" s="3"/>
      <c r="P288" t="s">
        <v>55</v>
      </c>
      <c r="Q288" s="2">
        <v>-1.3392857142857142E-2</v>
      </c>
      <c r="R288" s="3"/>
      <c r="S288" t="s">
        <v>190</v>
      </c>
      <c r="T288" s="2">
        <v>-1.3392857142857142E-2</v>
      </c>
      <c r="U288" s="2"/>
      <c r="V288" s="2"/>
      <c r="W288" s="3"/>
      <c r="X288" t="s">
        <v>101</v>
      </c>
      <c r="Y288" s="2">
        <v>-8.9285714285714281E-3</v>
      </c>
      <c r="Z288" s="3"/>
      <c r="AB288" s="2"/>
    </row>
    <row r="289" spans="1:28" x14ac:dyDescent="0.25">
      <c r="A289" t="s">
        <v>190</v>
      </c>
      <c r="B289" s="2">
        <v>-1.3392857142857142E-2</v>
      </c>
      <c r="C289" s="2"/>
      <c r="D289" s="2"/>
      <c r="E289" s="3"/>
      <c r="F289" t="s">
        <v>52</v>
      </c>
      <c r="G289" s="2">
        <v>-1.3392857142857142E-2</v>
      </c>
      <c r="H289" s="2"/>
      <c r="I289" s="2"/>
      <c r="J289" s="3"/>
      <c r="K289" t="s">
        <v>70</v>
      </c>
      <c r="L289" s="2">
        <v>-1.3392857142857142E-2</v>
      </c>
      <c r="M289" s="2"/>
      <c r="N289" s="2"/>
      <c r="O289" s="3"/>
      <c r="P289" t="s">
        <v>189</v>
      </c>
      <c r="Q289" s="2">
        <v>-1.3392857142857142E-2</v>
      </c>
      <c r="R289" s="3"/>
      <c r="S289" t="s">
        <v>56</v>
      </c>
      <c r="T289" s="2">
        <v>-1.3392857142857142E-2</v>
      </c>
      <c r="U289" s="2"/>
      <c r="V289" s="2"/>
      <c r="W289" s="3"/>
      <c r="X289" t="s">
        <v>167</v>
      </c>
      <c r="Y289" s="2">
        <v>-8.9285714285714281E-3</v>
      </c>
      <c r="Z289" s="3"/>
      <c r="AB289" s="2"/>
    </row>
    <row r="290" spans="1:28" x14ac:dyDescent="0.25">
      <c r="A290" t="s">
        <v>191</v>
      </c>
      <c r="B290" s="2">
        <v>-1.3392857142857142E-2</v>
      </c>
      <c r="C290" s="2"/>
      <c r="D290" s="2"/>
      <c r="E290" s="3"/>
      <c r="F290" t="s">
        <v>53</v>
      </c>
      <c r="G290" s="2">
        <v>-1.3392857142857142E-2</v>
      </c>
      <c r="H290" s="2"/>
      <c r="I290" s="2"/>
      <c r="J290" s="3"/>
      <c r="K290" t="s">
        <v>55</v>
      </c>
      <c r="L290" s="2">
        <v>-1.3392857142857142E-2</v>
      </c>
      <c r="M290" s="2"/>
      <c r="N290" s="2"/>
      <c r="O290" s="3"/>
      <c r="P290" t="s">
        <v>103</v>
      </c>
      <c r="Q290" s="2">
        <v>-1.3392857142857142E-2</v>
      </c>
      <c r="R290" s="3"/>
      <c r="S290" t="s">
        <v>191</v>
      </c>
      <c r="T290" s="2">
        <v>-1.3392857142857142E-2</v>
      </c>
      <c r="U290" s="2"/>
      <c r="V290" s="2"/>
      <c r="W290" s="3"/>
      <c r="X290" t="s">
        <v>168</v>
      </c>
      <c r="Y290" s="2">
        <v>-8.9285714285714281E-3</v>
      </c>
      <c r="Z290" s="3"/>
      <c r="AB290" s="2"/>
    </row>
    <row r="291" spans="1:28" x14ac:dyDescent="0.25">
      <c r="A291" t="s">
        <v>192</v>
      </c>
      <c r="B291" s="2">
        <v>-1.3392857142857142E-2</v>
      </c>
      <c r="C291" s="2"/>
      <c r="D291" s="2"/>
      <c r="E291" s="3"/>
      <c r="F291" t="s">
        <v>188</v>
      </c>
      <c r="G291" s="2">
        <v>-1.3392857142857142E-2</v>
      </c>
      <c r="H291" s="2"/>
      <c r="I291" s="2"/>
      <c r="J291" s="3"/>
      <c r="K291" t="s">
        <v>189</v>
      </c>
      <c r="L291" s="2">
        <v>-1.3392857142857142E-2</v>
      </c>
      <c r="M291" s="2"/>
      <c r="N291" s="2"/>
      <c r="O291" s="3"/>
      <c r="P291" t="s">
        <v>190</v>
      </c>
      <c r="Q291" s="2">
        <v>-1.3392857142857142E-2</v>
      </c>
      <c r="R291" s="3"/>
      <c r="S291" t="s">
        <v>57</v>
      </c>
      <c r="T291" s="2">
        <v>-1.3392857142857142E-2</v>
      </c>
      <c r="U291" s="2"/>
      <c r="V291" s="2"/>
      <c r="W291" s="3"/>
      <c r="X291" t="s">
        <v>169</v>
      </c>
      <c r="Y291" s="2">
        <v>-8.9285714285714281E-3</v>
      </c>
      <c r="Z291" s="3"/>
      <c r="AB291" s="2"/>
    </row>
    <row r="292" spans="1:28" x14ac:dyDescent="0.25">
      <c r="A292" t="s">
        <v>193</v>
      </c>
      <c r="B292" s="2">
        <v>-1.3392857142857142E-2</v>
      </c>
      <c r="C292" s="2"/>
      <c r="D292" s="2"/>
      <c r="E292" s="3"/>
      <c r="F292" t="s">
        <v>69</v>
      </c>
      <c r="G292" s="2">
        <v>-1.3392857142857142E-2</v>
      </c>
      <c r="H292" s="2"/>
      <c r="I292" s="2"/>
      <c r="J292" s="3"/>
      <c r="K292" t="s">
        <v>56</v>
      </c>
      <c r="L292" s="2">
        <v>-1.3392857142857142E-2</v>
      </c>
      <c r="M292" s="2"/>
      <c r="N292" s="2"/>
      <c r="O292" s="3"/>
      <c r="P292" t="s">
        <v>56</v>
      </c>
      <c r="Q292" s="2">
        <v>-1.3392857142857142E-2</v>
      </c>
      <c r="R292" s="3"/>
      <c r="S292" t="s">
        <v>193</v>
      </c>
      <c r="T292" s="2">
        <v>-1.3392857142857142E-2</v>
      </c>
      <c r="U292" s="2"/>
      <c r="V292" s="2"/>
      <c r="W292" s="3"/>
      <c r="X292" t="s">
        <v>171</v>
      </c>
      <c r="Y292" s="2">
        <v>-8.9285714285714281E-3</v>
      </c>
      <c r="Z292" s="3"/>
      <c r="AB292" s="2"/>
    </row>
    <row r="293" spans="1:28" x14ac:dyDescent="0.25">
      <c r="A293" t="s">
        <v>194</v>
      </c>
      <c r="B293" s="2">
        <v>-1.3392857142857142E-2</v>
      </c>
      <c r="C293" s="2"/>
      <c r="D293" s="2"/>
      <c r="E293" s="3"/>
      <c r="F293" t="s">
        <v>70</v>
      </c>
      <c r="G293" s="2">
        <v>-1.3392857142857142E-2</v>
      </c>
      <c r="H293" s="2"/>
      <c r="I293" s="2"/>
      <c r="J293" s="3"/>
      <c r="K293" t="s">
        <v>191</v>
      </c>
      <c r="L293" s="2">
        <v>-1.3392857142857142E-2</v>
      </c>
      <c r="M293" s="2"/>
      <c r="N293" s="2"/>
      <c r="O293" s="3"/>
      <c r="P293" t="s">
        <v>191</v>
      </c>
      <c r="Q293" s="2">
        <v>-1.3392857142857142E-2</v>
      </c>
      <c r="R293" s="3"/>
      <c r="S293" t="s">
        <v>104</v>
      </c>
      <c r="T293" s="2">
        <v>-1.3392857142857142E-2</v>
      </c>
      <c r="U293" s="2"/>
      <c r="V293" s="2"/>
      <c r="W293" s="3"/>
      <c r="X293" t="s">
        <v>173</v>
      </c>
      <c r="Y293" s="2">
        <v>-8.9285714285714281E-3</v>
      </c>
      <c r="Z293" s="3"/>
      <c r="AB293" s="2"/>
    </row>
    <row r="294" spans="1:28" x14ac:dyDescent="0.25">
      <c r="A294" t="s">
        <v>195</v>
      </c>
      <c r="B294" s="2">
        <v>-1.3392857142857142E-2</v>
      </c>
      <c r="C294" s="2"/>
      <c r="D294" s="2"/>
      <c r="E294" s="3"/>
      <c r="F294" t="s">
        <v>55</v>
      </c>
      <c r="G294" s="2">
        <v>-1.3392857142857142E-2</v>
      </c>
      <c r="H294" s="2"/>
      <c r="I294" s="2"/>
      <c r="J294" s="3"/>
      <c r="K294" t="s">
        <v>57</v>
      </c>
      <c r="L294" s="2">
        <v>-1.3392857142857142E-2</v>
      </c>
      <c r="M294" s="2"/>
      <c r="N294" s="2"/>
      <c r="O294" s="3"/>
      <c r="P294" t="s">
        <v>192</v>
      </c>
      <c r="Q294" s="2">
        <v>-1.3392857142857142E-2</v>
      </c>
      <c r="R294" s="3"/>
      <c r="S294" t="s">
        <v>194</v>
      </c>
      <c r="T294" s="2">
        <v>-1.3392857142857142E-2</v>
      </c>
      <c r="U294" s="2"/>
      <c r="V294" s="2"/>
      <c r="W294" s="3"/>
      <c r="X294" t="s">
        <v>174</v>
      </c>
      <c r="Y294" s="2">
        <v>-8.9285714285714281E-3</v>
      </c>
      <c r="Z294" s="3"/>
      <c r="AB294" s="2"/>
    </row>
    <row r="295" spans="1:28" x14ac:dyDescent="0.25">
      <c r="A295" t="s">
        <v>196</v>
      </c>
      <c r="B295" s="2">
        <v>-1.3392857142857142E-2</v>
      </c>
      <c r="C295" s="2"/>
      <c r="D295" s="2"/>
      <c r="E295" s="3"/>
      <c r="F295" t="s">
        <v>103</v>
      </c>
      <c r="G295" s="2">
        <v>-1.3392857142857142E-2</v>
      </c>
      <c r="H295" s="2"/>
      <c r="I295" s="2"/>
      <c r="J295" s="3"/>
      <c r="K295" t="s">
        <v>193</v>
      </c>
      <c r="L295" s="2">
        <v>-1.3392857142857142E-2</v>
      </c>
      <c r="M295" s="2"/>
      <c r="N295" s="2"/>
      <c r="O295" s="3"/>
      <c r="P295" t="s">
        <v>57</v>
      </c>
      <c r="Q295" s="2">
        <v>-1.3392857142857142E-2</v>
      </c>
      <c r="R295" s="3"/>
      <c r="S295" t="s">
        <v>196</v>
      </c>
      <c r="T295" s="2">
        <v>-1.3392857142857142E-2</v>
      </c>
      <c r="U295" s="2"/>
      <c r="V295" s="2"/>
      <c r="W295" s="3"/>
      <c r="X295" t="s">
        <v>176</v>
      </c>
      <c r="Y295" s="2">
        <v>-8.9285714285714281E-3</v>
      </c>
      <c r="Z295" s="3"/>
      <c r="AB295" s="2"/>
    </row>
    <row r="296" spans="1:28" x14ac:dyDescent="0.25">
      <c r="A296" t="s">
        <v>197</v>
      </c>
      <c r="B296" s="2">
        <v>-1.3392857142857142E-2</v>
      </c>
      <c r="C296" s="2"/>
      <c r="D296" s="2"/>
      <c r="E296" s="3"/>
      <c r="F296" t="s">
        <v>190</v>
      </c>
      <c r="G296" s="2">
        <v>-1.3392857142857142E-2</v>
      </c>
      <c r="H296" s="2"/>
      <c r="I296" s="2"/>
      <c r="J296" s="3"/>
      <c r="K296" t="s">
        <v>104</v>
      </c>
      <c r="L296" s="2">
        <v>-1.3392857142857142E-2</v>
      </c>
      <c r="M296" s="2"/>
      <c r="N296" s="2"/>
      <c r="O296" s="3"/>
      <c r="P296" t="s">
        <v>193</v>
      </c>
      <c r="Q296" s="2">
        <v>-1.3392857142857142E-2</v>
      </c>
      <c r="R296" s="3"/>
      <c r="S296" t="s">
        <v>197</v>
      </c>
      <c r="T296" s="2">
        <v>-1.3392857142857142E-2</v>
      </c>
      <c r="U296" s="2"/>
      <c r="V296" s="2"/>
      <c r="W296" s="3"/>
      <c r="X296" t="s">
        <v>177</v>
      </c>
      <c r="Y296" s="2">
        <v>-8.9285714285714281E-3</v>
      </c>
      <c r="Z296" s="3"/>
      <c r="AB296" s="2"/>
    </row>
    <row r="297" spans="1:28" x14ac:dyDescent="0.25">
      <c r="A297" t="s">
        <v>198</v>
      </c>
      <c r="B297" s="2">
        <v>-1.3392857142857142E-2</v>
      </c>
      <c r="C297" s="2"/>
      <c r="D297" s="2"/>
      <c r="E297" s="3"/>
      <c r="F297" t="s">
        <v>56</v>
      </c>
      <c r="G297" s="2">
        <v>-1.3392857142857142E-2</v>
      </c>
      <c r="H297" s="2"/>
      <c r="I297" s="2"/>
      <c r="J297" s="3"/>
      <c r="K297" t="s">
        <v>194</v>
      </c>
      <c r="L297" s="2">
        <v>-1.3392857142857142E-2</v>
      </c>
      <c r="M297" s="2"/>
      <c r="N297" s="2"/>
      <c r="O297" s="3"/>
      <c r="P297" t="s">
        <v>104</v>
      </c>
      <c r="Q297" s="2">
        <v>-1.3392857142857142E-2</v>
      </c>
      <c r="R297" s="3"/>
      <c r="S297" t="s">
        <v>198</v>
      </c>
      <c r="T297" s="2">
        <v>-1.3392857142857142E-2</v>
      </c>
      <c r="U297" s="2"/>
      <c r="V297" s="2"/>
      <c r="W297" s="3"/>
      <c r="X297" t="s">
        <v>178</v>
      </c>
      <c r="Y297" s="2">
        <v>-8.9285714285714281E-3</v>
      </c>
      <c r="Z297" s="3"/>
      <c r="AB297" s="2"/>
    </row>
    <row r="298" spans="1:28" x14ac:dyDescent="0.25">
      <c r="A298" t="s">
        <v>199</v>
      </c>
      <c r="B298" s="2">
        <v>-1.3392857142857142E-2</v>
      </c>
      <c r="C298" s="2"/>
      <c r="D298" s="2"/>
      <c r="E298" s="3"/>
      <c r="F298" t="s">
        <v>191</v>
      </c>
      <c r="G298" s="2">
        <v>-1.3392857142857142E-2</v>
      </c>
      <c r="H298" s="2"/>
      <c r="I298" s="2"/>
      <c r="J298" s="3"/>
      <c r="K298" t="s">
        <v>195</v>
      </c>
      <c r="L298" s="2">
        <v>-1.3392857142857142E-2</v>
      </c>
      <c r="M298" s="2"/>
      <c r="N298" s="2"/>
      <c r="O298" s="3"/>
      <c r="P298" t="s">
        <v>194</v>
      </c>
      <c r="Q298" s="2">
        <v>-1.3392857142857142E-2</v>
      </c>
      <c r="R298" s="3"/>
      <c r="S298" t="s">
        <v>105</v>
      </c>
      <c r="T298" s="2">
        <v>-1.3392857142857142E-2</v>
      </c>
      <c r="U298" s="2"/>
      <c r="V298" s="2"/>
      <c r="W298" s="3"/>
      <c r="X298" t="s">
        <v>179</v>
      </c>
      <c r="Y298" s="2">
        <v>-8.9285714285714281E-3</v>
      </c>
      <c r="Z298" s="3"/>
      <c r="AB298" s="2"/>
    </row>
    <row r="299" spans="1:28" x14ac:dyDescent="0.25">
      <c r="A299" t="s">
        <v>200</v>
      </c>
      <c r="B299" s="2">
        <v>-1.7857142857142849E-2</v>
      </c>
      <c r="C299" s="2"/>
      <c r="D299" s="2"/>
      <c r="E299" s="3"/>
      <c r="F299" t="s">
        <v>192</v>
      </c>
      <c r="G299" s="2">
        <v>-1.3392857142857142E-2</v>
      </c>
      <c r="H299" s="2"/>
      <c r="I299" s="2"/>
      <c r="J299" s="3"/>
      <c r="K299" t="s">
        <v>196</v>
      </c>
      <c r="L299" s="2">
        <v>-1.3392857142857142E-2</v>
      </c>
      <c r="M299" s="2"/>
      <c r="N299" s="2"/>
      <c r="O299" s="3"/>
      <c r="P299" t="s">
        <v>196</v>
      </c>
      <c r="Q299" s="2">
        <v>-1.3392857142857142E-2</v>
      </c>
      <c r="R299" s="3"/>
      <c r="S299" t="s">
        <v>14</v>
      </c>
      <c r="T299" s="2">
        <v>-1.6705069124423988E-2</v>
      </c>
      <c r="U299" s="2"/>
      <c r="V299" s="2"/>
      <c r="W299" s="3"/>
      <c r="X299" t="s">
        <v>37</v>
      </c>
      <c r="Y299" s="2">
        <v>-9.9734042553191495E-3</v>
      </c>
      <c r="Z299" s="3"/>
      <c r="AB299" s="2"/>
    </row>
    <row r="300" spans="1:28" x14ac:dyDescent="0.25">
      <c r="A300" t="s">
        <v>201</v>
      </c>
      <c r="B300" s="2">
        <v>-1.7857142857142856E-2</v>
      </c>
      <c r="C300" s="2"/>
      <c r="D300" s="2"/>
      <c r="E300" s="3"/>
      <c r="F300" t="s">
        <v>57</v>
      </c>
      <c r="G300" s="2">
        <v>-1.3392857142857142E-2</v>
      </c>
      <c r="H300" s="2"/>
      <c r="I300" s="2"/>
      <c r="J300" s="3"/>
      <c r="K300" t="s">
        <v>197</v>
      </c>
      <c r="L300" s="2">
        <v>-1.3392857142857142E-2</v>
      </c>
      <c r="M300" s="2"/>
      <c r="N300" s="2"/>
      <c r="O300" s="3"/>
      <c r="P300" t="s">
        <v>197</v>
      </c>
      <c r="Q300" s="2">
        <v>-1.3392857142857142E-2</v>
      </c>
      <c r="R300" s="3"/>
      <c r="S300" t="s">
        <v>106</v>
      </c>
      <c r="T300" s="2">
        <v>-1.7857142857142856E-2</v>
      </c>
      <c r="U300" s="2"/>
      <c r="V300" s="2"/>
      <c r="W300" s="3"/>
      <c r="X300" t="s">
        <v>45</v>
      </c>
      <c r="Y300" s="2">
        <v>-9.9734042553191495E-3</v>
      </c>
      <c r="Z300" s="3"/>
      <c r="AB300" s="2"/>
    </row>
    <row r="301" spans="1:28" x14ac:dyDescent="0.25">
      <c r="A301" t="s">
        <v>202</v>
      </c>
      <c r="B301" s="2">
        <v>-1.7857142857142856E-2</v>
      </c>
      <c r="C301" s="2"/>
      <c r="D301" s="2"/>
      <c r="E301" s="3"/>
      <c r="F301" t="s">
        <v>193</v>
      </c>
      <c r="G301" s="2">
        <v>-1.3392857142857142E-2</v>
      </c>
      <c r="H301" s="2"/>
      <c r="I301" s="2"/>
      <c r="J301" s="3"/>
      <c r="K301" t="s">
        <v>198</v>
      </c>
      <c r="L301" s="2">
        <v>-1.3392857142857142E-2</v>
      </c>
      <c r="M301" s="2"/>
      <c r="N301" s="2"/>
      <c r="O301" s="3"/>
      <c r="P301" t="s">
        <v>198</v>
      </c>
      <c r="Q301" s="2">
        <v>-1.3392857142857142E-2</v>
      </c>
      <c r="R301" s="3"/>
      <c r="S301" t="s">
        <v>71</v>
      </c>
      <c r="T301" s="2">
        <v>-1.7857142857142856E-2</v>
      </c>
      <c r="U301" s="2"/>
      <c r="V301" s="2"/>
      <c r="W301" s="3"/>
      <c r="X301" t="s">
        <v>49</v>
      </c>
      <c r="Y301" s="2">
        <v>-1.0448328267477214E-2</v>
      </c>
      <c r="Z301" s="3"/>
      <c r="AB301" s="2"/>
    </row>
    <row r="302" spans="1:28" x14ac:dyDescent="0.25">
      <c r="A302" t="s">
        <v>203</v>
      </c>
      <c r="B302" s="2">
        <v>-1.7857142857142856E-2</v>
      </c>
      <c r="C302" s="2"/>
      <c r="D302" s="2"/>
      <c r="E302" s="3"/>
      <c r="F302" t="s">
        <v>104</v>
      </c>
      <c r="G302" s="2">
        <v>-1.3392857142857142E-2</v>
      </c>
      <c r="H302" s="2"/>
      <c r="I302" s="2"/>
      <c r="J302" s="3"/>
      <c r="K302" t="s">
        <v>199</v>
      </c>
      <c r="L302" s="2">
        <v>-1.3392857142857142E-2</v>
      </c>
      <c r="M302" s="2"/>
      <c r="N302" s="2"/>
      <c r="O302" s="3"/>
      <c r="P302" t="s">
        <v>199</v>
      </c>
      <c r="Q302" s="2">
        <v>-1.3392857142857142E-2</v>
      </c>
      <c r="R302" s="3"/>
      <c r="S302" t="s">
        <v>201</v>
      </c>
      <c r="T302" s="2">
        <v>-1.7857142857142856E-2</v>
      </c>
      <c r="U302" s="2"/>
      <c r="V302" s="2"/>
      <c r="W302" s="3"/>
      <c r="X302" t="s">
        <v>268</v>
      </c>
      <c r="Y302" s="2">
        <v>-1.0448328267477214E-2</v>
      </c>
      <c r="Z302" s="3"/>
      <c r="AB302" s="2"/>
    </row>
    <row r="303" spans="1:28" x14ac:dyDescent="0.25">
      <c r="A303" t="s">
        <v>204</v>
      </c>
      <c r="B303" s="2">
        <v>-1.7857142857142856E-2</v>
      </c>
      <c r="C303" s="2"/>
      <c r="D303" s="2"/>
      <c r="E303" s="3"/>
      <c r="F303" t="s">
        <v>194</v>
      </c>
      <c r="G303" s="2">
        <v>-1.3392857142857142E-2</v>
      </c>
      <c r="H303" s="2"/>
      <c r="I303" s="2"/>
      <c r="J303" s="3"/>
      <c r="K303" t="s">
        <v>105</v>
      </c>
      <c r="L303" s="2">
        <v>-1.3392857142857142E-2</v>
      </c>
      <c r="M303" s="2"/>
      <c r="N303" s="2"/>
      <c r="O303" s="3"/>
      <c r="P303" t="s">
        <v>105</v>
      </c>
      <c r="Q303" s="2">
        <v>-1.3392857142857142E-2</v>
      </c>
      <c r="R303" s="3"/>
      <c r="S303" t="s">
        <v>202</v>
      </c>
      <c r="T303" s="2">
        <v>-1.7857142857142856E-2</v>
      </c>
      <c r="U303" s="2"/>
      <c r="V303" s="2"/>
      <c r="W303" s="3"/>
      <c r="X303" t="s">
        <v>252</v>
      </c>
      <c r="Y303" s="2">
        <v>-1.1018237082066867E-2</v>
      </c>
      <c r="Z303" s="3"/>
      <c r="AB303" s="2"/>
    </row>
    <row r="304" spans="1:28" x14ac:dyDescent="0.25">
      <c r="A304" t="s">
        <v>205</v>
      </c>
      <c r="B304" s="2">
        <v>-1.7857142857142856E-2</v>
      </c>
      <c r="C304" s="2"/>
      <c r="D304" s="2"/>
      <c r="E304" s="3"/>
      <c r="F304" t="s">
        <v>196</v>
      </c>
      <c r="G304" s="2">
        <v>-1.3392857142857142E-2</v>
      </c>
      <c r="H304" s="2"/>
      <c r="I304" s="2"/>
      <c r="J304" s="3"/>
      <c r="K304" t="s">
        <v>79</v>
      </c>
      <c r="L304" s="2">
        <v>-1.3680875576036866E-2</v>
      </c>
      <c r="M304" s="2"/>
      <c r="N304" s="2"/>
      <c r="O304" s="3"/>
      <c r="P304" t="s">
        <v>308</v>
      </c>
      <c r="Q304" s="2">
        <v>-1.4766483516483492E-2</v>
      </c>
      <c r="R304" s="3"/>
      <c r="S304" t="s">
        <v>107</v>
      </c>
      <c r="T304" s="2">
        <v>-1.7857142857142856E-2</v>
      </c>
      <c r="U304" s="2"/>
      <c r="V304" s="2"/>
      <c r="W304" s="3"/>
      <c r="X304" t="s">
        <v>255</v>
      </c>
      <c r="Y304" s="2">
        <v>-1.1018237082066867E-2</v>
      </c>
      <c r="Z304" s="3"/>
      <c r="AB304" s="2"/>
    </row>
    <row r="305" spans="1:28" x14ac:dyDescent="0.25">
      <c r="A305" t="s">
        <v>206</v>
      </c>
      <c r="B305" s="2">
        <v>-1.7857142857142856E-2</v>
      </c>
      <c r="C305" s="2"/>
      <c r="D305" s="2"/>
      <c r="E305" s="3"/>
      <c r="F305" t="s">
        <v>197</v>
      </c>
      <c r="G305" s="2">
        <v>-1.3392857142857142E-2</v>
      </c>
      <c r="H305" s="2"/>
      <c r="I305" s="2"/>
      <c r="J305" s="3"/>
      <c r="K305" t="s">
        <v>278</v>
      </c>
      <c r="L305" s="2">
        <v>-1.58410138248848E-2</v>
      </c>
      <c r="M305" s="2"/>
      <c r="N305" s="2"/>
      <c r="O305" s="3"/>
      <c r="P305" t="s">
        <v>213</v>
      </c>
      <c r="Q305" s="2">
        <v>-1.5109890109890105E-2</v>
      </c>
      <c r="R305" s="3"/>
      <c r="S305" t="s">
        <v>203</v>
      </c>
      <c r="T305" s="2">
        <v>-1.7857142857142856E-2</v>
      </c>
      <c r="U305" s="2"/>
      <c r="V305" s="2"/>
      <c r="W305" s="3"/>
      <c r="X305" t="s">
        <v>213</v>
      </c>
      <c r="Y305" s="2">
        <v>-1.1018237082066867E-2</v>
      </c>
      <c r="Z305" s="3"/>
      <c r="AB305" s="2"/>
    </row>
    <row r="306" spans="1:28" x14ac:dyDescent="0.25">
      <c r="A306" t="s">
        <v>207</v>
      </c>
      <c r="B306" s="2">
        <v>-1.7857142857142856E-2</v>
      </c>
      <c r="C306" s="2"/>
      <c r="D306" s="2"/>
      <c r="E306" s="3"/>
      <c r="F306" t="s">
        <v>199</v>
      </c>
      <c r="G306" s="2">
        <v>-1.3392857142857142E-2</v>
      </c>
      <c r="H306" s="2"/>
      <c r="I306" s="2"/>
      <c r="J306" s="3"/>
      <c r="K306" t="s">
        <v>106</v>
      </c>
      <c r="L306" s="2">
        <v>-1.7857142857142856E-2</v>
      </c>
      <c r="M306" s="2"/>
      <c r="N306" s="2"/>
      <c r="O306" s="3"/>
      <c r="P306" t="s">
        <v>71</v>
      </c>
      <c r="Q306" s="2">
        <v>-1.7857142857142856E-2</v>
      </c>
      <c r="R306" s="3"/>
      <c r="S306" t="s">
        <v>61</v>
      </c>
      <c r="T306" s="2">
        <v>-1.7857142857142856E-2</v>
      </c>
      <c r="U306" s="2"/>
      <c r="V306" s="2"/>
      <c r="W306" s="3"/>
      <c r="X306" t="s">
        <v>183</v>
      </c>
      <c r="Y306" s="2">
        <v>-1.3392857142857142E-2</v>
      </c>
      <c r="Z306" s="3"/>
      <c r="AB306" s="2"/>
    </row>
    <row r="307" spans="1:28" x14ac:dyDescent="0.25">
      <c r="A307" t="s">
        <v>208</v>
      </c>
      <c r="B307" s="2">
        <v>-1.7857142857142856E-2</v>
      </c>
      <c r="C307" s="2"/>
      <c r="D307" s="2"/>
      <c r="E307" s="3"/>
      <c r="F307" t="s">
        <v>105</v>
      </c>
      <c r="G307" s="2">
        <v>-1.3392857142857142E-2</v>
      </c>
      <c r="H307" s="2"/>
      <c r="I307" s="2"/>
      <c r="J307" s="3"/>
      <c r="K307" t="s">
        <v>71</v>
      </c>
      <c r="L307" s="2">
        <v>-1.7857142857142856E-2</v>
      </c>
      <c r="M307" s="2"/>
      <c r="N307" s="2"/>
      <c r="O307" s="3"/>
      <c r="P307" t="s">
        <v>201</v>
      </c>
      <c r="Q307" s="2">
        <v>-1.7857142857142856E-2</v>
      </c>
      <c r="R307" s="3"/>
      <c r="S307" t="s">
        <v>72</v>
      </c>
      <c r="T307" s="2">
        <v>-1.7857142857142856E-2</v>
      </c>
      <c r="U307" s="2"/>
      <c r="V307" s="2"/>
      <c r="W307" s="3"/>
      <c r="X307" t="s">
        <v>52</v>
      </c>
      <c r="Y307" s="2">
        <v>-1.3392857142857142E-2</v>
      </c>
      <c r="Z307" s="3"/>
      <c r="AB307" s="2"/>
    </row>
    <row r="308" spans="1:28" x14ac:dyDescent="0.25">
      <c r="A308" t="s">
        <v>209</v>
      </c>
      <c r="B308" s="2">
        <v>-1.7857142857142856E-2</v>
      </c>
      <c r="C308" s="2"/>
      <c r="D308" s="2"/>
      <c r="E308" s="3"/>
      <c r="F308" t="s">
        <v>231</v>
      </c>
      <c r="G308" s="2">
        <v>-1.3706140350877194E-2</v>
      </c>
      <c r="H308" s="2"/>
      <c r="I308" s="2"/>
      <c r="J308" s="3"/>
      <c r="K308" t="s">
        <v>201</v>
      </c>
      <c r="L308" s="2">
        <v>-1.7857142857142856E-2</v>
      </c>
      <c r="M308" s="2"/>
      <c r="N308" s="2"/>
      <c r="O308" s="3"/>
      <c r="P308" t="s">
        <v>202</v>
      </c>
      <c r="Q308" s="2">
        <v>-1.7857142857142856E-2</v>
      </c>
      <c r="R308" s="3"/>
      <c r="S308" t="s">
        <v>205</v>
      </c>
      <c r="T308" s="2">
        <v>-1.7857142857142856E-2</v>
      </c>
      <c r="U308" s="2"/>
      <c r="V308" s="2"/>
      <c r="W308" s="3"/>
      <c r="X308" t="s">
        <v>53</v>
      </c>
      <c r="Y308" s="2">
        <v>-1.3392857142857142E-2</v>
      </c>
      <c r="Z308" s="3"/>
      <c r="AB308" s="2"/>
    </row>
    <row r="309" spans="1:28" x14ac:dyDescent="0.25">
      <c r="A309" t="s">
        <v>210</v>
      </c>
      <c r="B309" s="2">
        <v>-1.7857142857142856E-2</v>
      </c>
      <c r="C309" s="2"/>
      <c r="D309" s="2"/>
      <c r="E309" s="3"/>
      <c r="F309" t="s">
        <v>117</v>
      </c>
      <c r="G309" s="2">
        <v>-1.3706140350877194E-2</v>
      </c>
      <c r="H309" s="2"/>
      <c r="I309" s="2"/>
      <c r="J309" s="3"/>
      <c r="K309" t="s">
        <v>202</v>
      </c>
      <c r="L309" s="2">
        <v>-1.7857142857142856E-2</v>
      </c>
      <c r="M309" s="2"/>
      <c r="N309" s="2"/>
      <c r="O309" s="3"/>
      <c r="P309" t="s">
        <v>203</v>
      </c>
      <c r="Q309" s="2">
        <v>-1.7857142857142856E-2</v>
      </c>
      <c r="R309" s="3"/>
      <c r="S309" t="s">
        <v>207</v>
      </c>
      <c r="T309" s="2">
        <v>-1.7857142857142856E-2</v>
      </c>
      <c r="U309" s="2"/>
      <c r="V309" s="2"/>
      <c r="W309" s="3"/>
      <c r="X309" t="s">
        <v>55</v>
      </c>
      <c r="Y309" s="2">
        <v>-1.3392857142857142E-2</v>
      </c>
      <c r="Z309" s="3"/>
      <c r="AB309" s="2"/>
    </row>
    <row r="310" spans="1:28" x14ac:dyDescent="0.25">
      <c r="A310" t="s">
        <v>211</v>
      </c>
      <c r="B310" s="2">
        <v>-1.7857142857142856E-2</v>
      </c>
      <c r="C310" s="2"/>
      <c r="D310" s="2"/>
      <c r="E310" s="3"/>
      <c r="F310" t="s">
        <v>74</v>
      </c>
      <c r="G310" s="2">
        <v>-1.4019423558897244E-2</v>
      </c>
      <c r="H310" s="2"/>
      <c r="I310" s="2"/>
      <c r="J310" s="3"/>
      <c r="K310" t="s">
        <v>107</v>
      </c>
      <c r="L310" s="2">
        <v>-1.7857142857142856E-2</v>
      </c>
      <c r="M310" s="2"/>
      <c r="N310" s="2"/>
      <c r="O310" s="3"/>
      <c r="P310" t="s">
        <v>61</v>
      </c>
      <c r="Q310" s="2">
        <v>-1.7857142857142856E-2</v>
      </c>
      <c r="R310" s="3"/>
      <c r="S310" t="s">
        <v>73</v>
      </c>
      <c r="T310" s="2">
        <v>-1.7857142857142856E-2</v>
      </c>
      <c r="U310" s="2"/>
      <c r="V310" s="2"/>
      <c r="W310" s="3"/>
      <c r="X310" t="s">
        <v>103</v>
      </c>
      <c r="Y310" s="2">
        <v>-1.3392857142857142E-2</v>
      </c>
      <c r="Z310" s="3"/>
      <c r="AB310" s="2"/>
    </row>
    <row r="311" spans="1:28" x14ac:dyDescent="0.25">
      <c r="A311" t="s">
        <v>212</v>
      </c>
      <c r="B311" s="2">
        <v>-2.2321428571428568E-2</v>
      </c>
      <c r="C311" s="2"/>
      <c r="D311" s="2"/>
      <c r="E311" s="3"/>
      <c r="F311" t="s">
        <v>109</v>
      </c>
      <c r="G311" s="2">
        <v>-1.4019423558897244E-2</v>
      </c>
      <c r="H311" s="2"/>
      <c r="I311" s="2"/>
      <c r="J311" s="3"/>
      <c r="K311" t="s">
        <v>204</v>
      </c>
      <c r="L311" s="2">
        <v>-1.7857142857142856E-2</v>
      </c>
      <c r="M311" s="2"/>
      <c r="N311" s="2"/>
      <c r="O311" s="3"/>
      <c r="P311" t="s">
        <v>108</v>
      </c>
      <c r="Q311" s="2">
        <v>-1.7857142857142856E-2</v>
      </c>
      <c r="R311" s="3"/>
      <c r="S311" t="s">
        <v>208</v>
      </c>
      <c r="T311" s="2">
        <v>-1.7857142857142856E-2</v>
      </c>
      <c r="U311" s="2"/>
      <c r="V311" s="2"/>
      <c r="W311" s="3"/>
      <c r="X311" t="s">
        <v>190</v>
      </c>
      <c r="Y311" s="2">
        <v>-1.3392857142857142E-2</v>
      </c>
      <c r="Z311" s="3"/>
      <c r="AB311" s="2"/>
    </row>
    <row r="312" spans="1:28" x14ac:dyDescent="0.25">
      <c r="A312" t="s">
        <v>213</v>
      </c>
      <c r="B312" s="2">
        <v>-2.2321428571428568E-2</v>
      </c>
      <c r="C312" s="2"/>
      <c r="D312" s="2"/>
      <c r="E312" s="3"/>
      <c r="F312" t="s">
        <v>71</v>
      </c>
      <c r="G312" s="2">
        <v>-1.7857142857142856E-2</v>
      </c>
      <c r="H312" s="2"/>
      <c r="I312" s="2"/>
      <c r="J312" s="3"/>
      <c r="K312" t="s">
        <v>61</v>
      </c>
      <c r="L312" s="2">
        <v>-1.7857142857142856E-2</v>
      </c>
      <c r="M312" s="2"/>
      <c r="N312" s="2"/>
      <c r="O312" s="3"/>
      <c r="P312" t="s">
        <v>72</v>
      </c>
      <c r="Q312" s="2">
        <v>-1.7857142857142856E-2</v>
      </c>
      <c r="R312" s="3"/>
      <c r="S312" t="s">
        <v>209</v>
      </c>
      <c r="T312" s="2">
        <v>-1.7857142857142856E-2</v>
      </c>
      <c r="U312" s="2"/>
      <c r="V312" s="2"/>
      <c r="W312" s="3"/>
      <c r="X312" t="s">
        <v>56</v>
      </c>
      <c r="Y312" s="2">
        <v>-1.3392857142857142E-2</v>
      </c>
      <c r="Z312" s="3"/>
      <c r="AB312" s="2"/>
    </row>
    <row r="313" spans="1:28" x14ac:dyDescent="0.25">
      <c r="A313" t="s">
        <v>214</v>
      </c>
      <c r="B313" s="2">
        <v>-2.2321428571428572E-2</v>
      </c>
      <c r="C313" s="2"/>
      <c r="D313" s="2"/>
      <c r="E313" s="3"/>
      <c r="F313" t="s">
        <v>107</v>
      </c>
      <c r="G313" s="2">
        <v>-1.7857142857142856E-2</v>
      </c>
      <c r="H313" s="2"/>
      <c r="I313" s="2"/>
      <c r="J313" s="3"/>
      <c r="K313" t="s">
        <v>108</v>
      </c>
      <c r="L313" s="2">
        <v>-1.7857142857142856E-2</v>
      </c>
      <c r="M313" s="2"/>
      <c r="N313" s="2"/>
      <c r="O313" s="3"/>
      <c r="P313" t="s">
        <v>205</v>
      </c>
      <c r="Q313" s="2">
        <v>-1.7857142857142856E-2</v>
      </c>
      <c r="R313" s="3"/>
      <c r="S313" t="s">
        <v>210</v>
      </c>
      <c r="T313" s="2">
        <v>-1.7857142857142856E-2</v>
      </c>
      <c r="U313" s="2"/>
      <c r="V313" s="2"/>
      <c r="W313" s="3"/>
      <c r="X313" t="s">
        <v>192</v>
      </c>
      <c r="Y313" s="2">
        <v>-1.3392857142857142E-2</v>
      </c>
      <c r="Z313" s="3"/>
      <c r="AB313" s="2"/>
    </row>
    <row r="314" spans="1:28" x14ac:dyDescent="0.25">
      <c r="A314" t="s">
        <v>215</v>
      </c>
      <c r="B314" s="2">
        <v>-2.2321428571428572E-2</v>
      </c>
      <c r="C314" s="2"/>
      <c r="D314" s="2"/>
      <c r="E314" s="3"/>
      <c r="F314" t="s">
        <v>61</v>
      </c>
      <c r="G314" s="2">
        <v>-1.7857142857142856E-2</v>
      </c>
      <c r="H314" s="2"/>
      <c r="I314" s="2"/>
      <c r="J314" s="3"/>
      <c r="K314" t="s">
        <v>72</v>
      </c>
      <c r="L314" s="2">
        <v>-1.7857142857142856E-2</v>
      </c>
      <c r="M314" s="2"/>
      <c r="N314" s="2"/>
      <c r="O314" s="3"/>
      <c r="P314" t="s">
        <v>206</v>
      </c>
      <c r="Q314" s="2">
        <v>-1.7857142857142856E-2</v>
      </c>
      <c r="R314" s="3"/>
      <c r="S314" t="s">
        <v>51</v>
      </c>
      <c r="T314" s="2">
        <v>-2.0449308755760343E-2</v>
      </c>
      <c r="U314" s="2"/>
      <c r="V314" s="2"/>
      <c r="W314" s="3"/>
      <c r="X314" t="s">
        <v>57</v>
      </c>
      <c r="Y314" s="2">
        <v>-1.3392857142857142E-2</v>
      </c>
      <c r="Z314" s="3"/>
      <c r="AB314" s="2"/>
    </row>
    <row r="315" spans="1:28" x14ac:dyDescent="0.25">
      <c r="A315" t="s">
        <v>216</v>
      </c>
      <c r="B315" s="2">
        <v>-2.2321428571428572E-2</v>
      </c>
      <c r="C315" s="2"/>
      <c r="D315" s="2"/>
      <c r="E315" s="3"/>
      <c r="F315" t="s">
        <v>108</v>
      </c>
      <c r="G315" s="2">
        <v>-1.7857142857142856E-2</v>
      </c>
      <c r="H315" s="2"/>
      <c r="I315" s="2"/>
      <c r="J315" s="3"/>
      <c r="K315" t="s">
        <v>207</v>
      </c>
      <c r="L315" s="2">
        <v>-1.7857142857142856E-2</v>
      </c>
      <c r="M315" s="2"/>
      <c r="N315" s="2"/>
      <c r="O315" s="3"/>
      <c r="P315" t="s">
        <v>207</v>
      </c>
      <c r="Q315" s="2">
        <v>-1.7857142857142856E-2</v>
      </c>
      <c r="R315" s="3"/>
      <c r="S315" t="s">
        <v>212</v>
      </c>
      <c r="T315" s="2">
        <v>-2.1313364055299537E-2</v>
      </c>
      <c r="U315" s="2"/>
      <c r="V315" s="2"/>
      <c r="W315" s="3"/>
      <c r="X315" t="s">
        <v>195</v>
      </c>
      <c r="Y315" s="2">
        <v>-1.3392857142857142E-2</v>
      </c>
      <c r="Z315" s="3"/>
      <c r="AB315" s="2"/>
    </row>
    <row r="316" spans="1:28" x14ac:dyDescent="0.25">
      <c r="A316" t="s">
        <v>217</v>
      </c>
      <c r="B316" s="2">
        <v>-2.2321428571428572E-2</v>
      </c>
      <c r="C316" s="2"/>
      <c r="D316" s="2"/>
      <c r="E316" s="3"/>
      <c r="F316" t="s">
        <v>72</v>
      </c>
      <c r="G316" s="2">
        <v>-1.7857142857142856E-2</v>
      </c>
      <c r="H316" s="2"/>
      <c r="I316" s="2"/>
      <c r="J316" s="3"/>
      <c r="K316" t="s">
        <v>73</v>
      </c>
      <c r="L316" s="2">
        <v>-1.7857142857142856E-2</v>
      </c>
      <c r="M316" s="2"/>
      <c r="N316" s="2"/>
      <c r="O316" s="3"/>
      <c r="P316" t="s">
        <v>73</v>
      </c>
      <c r="Q316" s="2">
        <v>-1.7857142857142856E-2</v>
      </c>
      <c r="R316" s="3"/>
      <c r="S316" t="s">
        <v>255</v>
      </c>
      <c r="T316" s="2">
        <v>-2.1313364055299537E-2</v>
      </c>
      <c r="U316" s="2"/>
      <c r="V316" s="2"/>
      <c r="W316" s="3"/>
      <c r="X316" t="s">
        <v>198</v>
      </c>
      <c r="Y316" s="2">
        <v>-1.3392857142857142E-2</v>
      </c>
      <c r="Z316" s="3"/>
      <c r="AB316" s="2"/>
    </row>
    <row r="317" spans="1:28" x14ac:dyDescent="0.25">
      <c r="A317" t="s">
        <v>218</v>
      </c>
      <c r="B317" s="2">
        <v>-2.2321428571428572E-2</v>
      </c>
      <c r="C317" s="2"/>
      <c r="D317" s="2"/>
      <c r="E317" s="3"/>
      <c r="F317" t="s">
        <v>205</v>
      </c>
      <c r="G317" s="2">
        <v>-1.7857142857142856E-2</v>
      </c>
      <c r="H317" s="2"/>
      <c r="I317" s="2"/>
      <c r="J317" s="3"/>
      <c r="K317" t="s">
        <v>209</v>
      </c>
      <c r="L317" s="2">
        <v>-1.7857142857142856E-2</v>
      </c>
      <c r="M317" s="2"/>
      <c r="N317" s="2"/>
      <c r="O317" s="3"/>
      <c r="P317" t="s">
        <v>208</v>
      </c>
      <c r="Q317" s="2">
        <v>-1.7857142857142856E-2</v>
      </c>
      <c r="R317" s="3"/>
      <c r="S317" t="s">
        <v>214</v>
      </c>
      <c r="T317" s="2">
        <v>-2.2321428571428572E-2</v>
      </c>
      <c r="U317" s="2"/>
      <c r="V317" s="2"/>
      <c r="W317" s="3"/>
      <c r="X317" t="s">
        <v>199</v>
      </c>
      <c r="Y317" s="2">
        <v>-1.3392857142857142E-2</v>
      </c>
      <c r="Z317" s="3"/>
      <c r="AB317" s="2"/>
    </row>
    <row r="318" spans="1:28" x14ac:dyDescent="0.25">
      <c r="A318" t="s">
        <v>219</v>
      </c>
      <c r="B318" s="2">
        <v>-2.2321428571428572E-2</v>
      </c>
      <c r="C318" s="2"/>
      <c r="D318" s="2"/>
      <c r="E318" s="3"/>
      <c r="F318" t="s">
        <v>206</v>
      </c>
      <c r="G318" s="2">
        <v>-1.7857142857142856E-2</v>
      </c>
      <c r="H318" s="2"/>
      <c r="I318" s="2"/>
      <c r="J318" s="3"/>
      <c r="K318" t="s">
        <v>210</v>
      </c>
      <c r="L318" s="2">
        <v>-1.7857142857142856E-2</v>
      </c>
      <c r="M318" s="2"/>
      <c r="N318" s="2"/>
      <c r="O318" s="3"/>
      <c r="P318" t="s">
        <v>209</v>
      </c>
      <c r="Q318" s="2">
        <v>-1.7857142857142856E-2</v>
      </c>
      <c r="R318" s="3"/>
      <c r="S318" t="s">
        <v>75</v>
      </c>
      <c r="T318" s="2">
        <v>-2.2321428571428572E-2</v>
      </c>
      <c r="U318" s="2"/>
      <c r="V318" s="2"/>
      <c r="W318" s="3"/>
      <c r="X318" t="s">
        <v>257</v>
      </c>
      <c r="Y318" s="2">
        <v>-1.4152735562310031E-2</v>
      </c>
      <c r="Z318" s="3"/>
      <c r="AB318" s="2"/>
    </row>
    <row r="319" spans="1:28" x14ac:dyDescent="0.25">
      <c r="A319" t="s">
        <v>220</v>
      </c>
      <c r="B319" s="2">
        <v>-2.2321428571428575E-2</v>
      </c>
      <c r="C319" s="2"/>
      <c r="D319" s="2"/>
      <c r="E319" s="3"/>
      <c r="F319" t="s">
        <v>208</v>
      </c>
      <c r="G319" s="2">
        <v>-1.7857142857142856E-2</v>
      </c>
      <c r="H319" s="2"/>
      <c r="I319" s="2"/>
      <c r="J319" s="3"/>
      <c r="K319" t="s">
        <v>211</v>
      </c>
      <c r="L319" s="2">
        <v>-1.7857142857142856E-2</v>
      </c>
      <c r="M319" s="2"/>
      <c r="N319" s="2"/>
      <c r="O319" s="3"/>
      <c r="P319" t="s">
        <v>259</v>
      </c>
      <c r="Q319" s="2">
        <v>-1.9574175824175824E-2</v>
      </c>
      <c r="R319" s="3"/>
      <c r="S319" t="s">
        <v>218</v>
      </c>
      <c r="T319" s="2">
        <v>-2.2321428571428572E-2</v>
      </c>
      <c r="U319" s="2"/>
      <c r="V319" s="2"/>
      <c r="W319" s="3"/>
      <c r="X319" t="s">
        <v>232</v>
      </c>
      <c r="Y319" s="2">
        <v>-1.4437689969604862E-2</v>
      </c>
      <c r="Z319" s="3"/>
      <c r="AB319" s="2"/>
    </row>
    <row r="320" spans="1:28" x14ac:dyDescent="0.25">
      <c r="A320" t="s">
        <v>221</v>
      </c>
      <c r="B320" s="2">
        <v>-2.6785714285714284E-2</v>
      </c>
      <c r="C320" s="2"/>
      <c r="D320" s="2"/>
      <c r="E320" s="3"/>
      <c r="F320" t="s">
        <v>210</v>
      </c>
      <c r="G320" s="2">
        <v>-1.7857142857142856E-2</v>
      </c>
      <c r="H320" s="2"/>
      <c r="I320" s="2"/>
      <c r="J320" s="3"/>
      <c r="K320" t="s">
        <v>269</v>
      </c>
      <c r="L320" s="2">
        <v>-1.8001152073732651E-2</v>
      </c>
      <c r="M320" s="2"/>
      <c r="N320" s="2"/>
      <c r="O320" s="3"/>
      <c r="P320" t="s">
        <v>214</v>
      </c>
      <c r="Q320" s="2">
        <v>-2.2321428571428572E-2</v>
      </c>
      <c r="R320" s="3"/>
      <c r="S320" t="s">
        <v>219</v>
      </c>
      <c r="T320" s="2">
        <v>-2.2321428571428572E-2</v>
      </c>
      <c r="U320" s="2"/>
      <c r="V320" s="2"/>
      <c r="W320" s="3"/>
      <c r="X320" t="s">
        <v>90</v>
      </c>
      <c r="Y320" s="2">
        <v>-1.4437689969604862E-2</v>
      </c>
      <c r="Z320" s="3"/>
      <c r="AB320" s="2"/>
    </row>
    <row r="321" spans="1:28" x14ac:dyDescent="0.25">
      <c r="A321" t="s">
        <v>222</v>
      </c>
      <c r="B321" s="2">
        <v>-2.6785714285714284E-2</v>
      </c>
      <c r="C321" s="2"/>
      <c r="D321" s="2"/>
      <c r="E321" s="3"/>
      <c r="F321" t="s">
        <v>211</v>
      </c>
      <c r="G321" s="2">
        <v>-1.7857142857142856E-2</v>
      </c>
      <c r="H321" s="2"/>
      <c r="I321" s="2"/>
      <c r="J321" s="3"/>
      <c r="K321" t="s">
        <v>282</v>
      </c>
      <c r="L321" s="2">
        <v>-2.0305299539170513E-2</v>
      </c>
      <c r="M321" s="2"/>
      <c r="N321" s="2"/>
      <c r="O321" s="3"/>
      <c r="P321" t="s">
        <v>110</v>
      </c>
      <c r="Q321" s="2">
        <v>-2.2321428571428572E-2</v>
      </c>
      <c r="R321" s="3"/>
      <c r="S321" t="s">
        <v>284</v>
      </c>
      <c r="T321" s="2">
        <v>-2.4769585253456225E-2</v>
      </c>
      <c r="U321" s="2"/>
      <c r="V321" s="2"/>
      <c r="W321" s="3"/>
      <c r="X321" t="s">
        <v>235</v>
      </c>
      <c r="Y321" s="2">
        <v>-1.4437689969604862E-2</v>
      </c>
      <c r="Z321" s="3"/>
      <c r="AB321" s="2"/>
    </row>
    <row r="322" spans="1:28" x14ac:dyDescent="0.25">
      <c r="A322" t="s">
        <v>223</v>
      </c>
      <c r="B322" s="2">
        <v>-2.6785714285714284E-2</v>
      </c>
      <c r="C322" s="2"/>
      <c r="D322" s="2"/>
      <c r="E322" s="3"/>
      <c r="F322" t="s">
        <v>232</v>
      </c>
      <c r="G322" s="2">
        <v>-1.8170426065162906E-2</v>
      </c>
      <c r="H322" s="2"/>
      <c r="I322" s="2"/>
      <c r="J322" s="3"/>
      <c r="K322" t="s">
        <v>212</v>
      </c>
      <c r="L322" s="2">
        <v>-2.1313364055299537E-2</v>
      </c>
      <c r="M322" s="2"/>
      <c r="N322" s="2"/>
      <c r="O322" s="3"/>
      <c r="P322" t="s">
        <v>216</v>
      </c>
      <c r="Q322" s="2">
        <v>-2.2321428571428572E-2</v>
      </c>
      <c r="R322" s="3"/>
      <c r="S322" t="s">
        <v>230</v>
      </c>
      <c r="T322" s="2">
        <v>-2.5777649769585256E-2</v>
      </c>
      <c r="U322" s="2"/>
      <c r="V322" s="2"/>
      <c r="W322" s="3"/>
      <c r="X322" t="s">
        <v>96</v>
      </c>
      <c r="Y322" s="2">
        <v>-1.4437689969604862E-2</v>
      </c>
      <c r="Z322" s="3"/>
      <c r="AB322" s="2"/>
    </row>
    <row r="323" spans="1:28" x14ac:dyDescent="0.25">
      <c r="A323" t="s">
        <v>224</v>
      </c>
      <c r="B323" s="2">
        <v>-2.6785714285714284E-2</v>
      </c>
      <c r="C323" s="2"/>
      <c r="D323" s="2"/>
      <c r="E323" s="3"/>
      <c r="F323" t="s">
        <v>96</v>
      </c>
      <c r="G323" s="2">
        <v>-1.8170426065162906E-2</v>
      </c>
      <c r="H323" s="2"/>
      <c r="I323" s="2"/>
      <c r="J323" s="3"/>
      <c r="K323" t="s">
        <v>331</v>
      </c>
      <c r="L323" s="2">
        <v>-2.1601382488479259E-2</v>
      </c>
      <c r="M323" s="2"/>
      <c r="N323" s="2"/>
      <c r="O323" s="3"/>
      <c r="P323" t="s">
        <v>218</v>
      </c>
      <c r="Q323" s="2">
        <v>-2.2321428571428572E-2</v>
      </c>
      <c r="R323" s="3"/>
      <c r="S323" t="s">
        <v>259</v>
      </c>
      <c r="T323" s="2">
        <v>-2.5777649769585256E-2</v>
      </c>
      <c r="U323" s="2"/>
      <c r="V323" s="2"/>
      <c r="W323" s="3"/>
      <c r="X323" t="s">
        <v>311</v>
      </c>
      <c r="Y323" s="2">
        <v>-1.4912613981762912E-2</v>
      </c>
      <c r="Z323" s="3"/>
      <c r="AB323" s="2"/>
    </row>
    <row r="324" spans="1:28" x14ac:dyDescent="0.25">
      <c r="A324" t="s">
        <v>225</v>
      </c>
      <c r="B324" s="2">
        <v>-2.6785714285714284E-2</v>
      </c>
      <c r="C324" s="2"/>
      <c r="D324" s="2"/>
      <c r="E324" s="3"/>
      <c r="F324" t="s">
        <v>62</v>
      </c>
      <c r="G324" s="2">
        <v>-1.8483709273182956E-2</v>
      </c>
      <c r="H324" s="2"/>
      <c r="I324" s="2"/>
      <c r="J324" s="3"/>
      <c r="K324" t="s">
        <v>113</v>
      </c>
      <c r="L324" s="2">
        <v>-2.1745391705069117E-2</v>
      </c>
      <c r="M324" s="2"/>
      <c r="N324" s="2"/>
      <c r="O324" s="3"/>
      <c r="P324" t="s">
        <v>300</v>
      </c>
      <c r="Q324" s="2">
        <v>-2.300824175824176E-2</v>
      </c>
      <c r="R324" s="3"/>
      <c r="S324" t="s">
        <v>114</v>
      </c>
      <c r="T324" s="2">
        <v>-2.6785714285714284E-2</v>
      </c>
      <c r="U324" s="2"/>
      <c r="V324" s="2"/>
      <c r="W324" s="3"/>
      <c r="X324" t="s">
        <v>250</v>
      </c>
      <c r="Y324" s="2">
        <v>-1.5197568389057753E-2</v>
      </c>
      <c r="Z324" s="3"/>
      <c r="AB324" s="2"/>
    </row>
    <row r="325" spans="1:28" x14ac:dyDescent="0.25">
      <c r="A325" t="s">
        <v>226</v>
      </c>
      <c r="B325" s="2">
        <v>-2.6785714285714284E-2</v>
      </c>
      <c r="C325" s="2"/>
      <c r="D325" s="2"/>
      <c r="E325" s="3"/>
      <c r="F325" t="s">
        <v>254</v>
      </c>
      <c r="G325" s="2">
        <v>-1.8483709273182956E-2</v>
      </c>
      <c r="H325" s="2"/>
      <c r="I325" s="2"/>
      <c r="J325" s="3"/>
      <c r="K325" t="s">
        <v>214</v>
      </c>
      <c r="L325" s="2">
        <v>-2.2321428571428572E-2</v>
      </c>
      <c r="M325" s="2"/>
      <c r="N325" s="2"/>
      <c r="O325" s="3"/>
      <c r="P325" t="s">
        <v>263</v>
      </c>
      <c r="Q325" s="2">
        <v>-2.4038461538461536E-2</v>
      </c>
      <c r="R325" s="3"/>
      <c r="S325" t="s">
        <v>76</v>
      </c>
      <c r="T325" s="2">
        <v>-2.6785714285714284E-2</v>
      </c>
      <c r="U325" s="2"/>
      <c r="V325" s="2"/>
      <c r="W325" s="3"/>
      <c r="X325" t="s">
        <v>229</v>
      </c>
      <c r="Y325" s="2">
        <v>-1.5482522796352587E-2</v>
      </c>
      <c r="Z325" s="3"/>
      <c r="AB325" s="2"/>
    </row>
    <row r="326" spans="1:28" x14ac:dyDescent="0.25">
      <c r="A326" t="s">
        <v>227</v>
      </c>
      <c r="B326" s="2">
        <v>-2.6785714285714284E-2</v>
      </c>
      <c r="C326" s="2"/>
      <c r="D326" s="2"/>
      <c r="E326" s="3"/>
      <c r="F326" t="s">
        <v>296</v>
      </c>
      <c r="G326" s="2">
        <v>-1.9736842105263164E-2</v>
      </c>
      <c r="H326" s="2"/>
      <c r="I326" s="2"/>
      <c r="J326" s="3"/>
      <c r="K326" t="s">
        <v>110</v>
      </c>
      <c r="L326" s="2">
        <v>-2.2321428571428572E-2</v>
      </c>
      <c r="M326" s="2"/>
      <c r="N326" s="2"/>
      <c r="O326" s="3"/>
      <c r="P326" t="s">
        <v>221</v>
      </c>
      <c r="Q326" s="2">
        <v>-2.6785714285714284E-2</v>
      </c>
      <c r="R326" s="3"/>
      <c r="S326" t="s">
        <v>222</v>
      </c>
      <c r="T326" s="2">
        <v>-2.6785714285714284E-2</v>
      </c>
      <c r="U326" s="2"/>
      <c r="V326" s="2"/>
      <c r="W326" s="3"/>
      <c r="X326" t="s">
        <v>279</v>
      </c>
      <c r="Y326" s="2">
        <v>-1.6527355623100315E-2</v>
      </c>
      <c r="Z326" s="3"/>
      <c r="AB326" s="2"/>
    </row>
    <row r="327" spans="1:28" x14ac:dyDescent="0.25">
      <c r="A327" t="s">
        <v>228</v>
      </c>
      <c r="B327" s="2">
        <v>-2.6785714285714288E-2</v>
      </c>
      <c r="C327" s="2"/>
      <c r="D327" s="2"/>
      <c r="E327" s="3"/>
      <c r="F327" t="s">
        <v>301</v>
      </c>
      <c r="G327" s="2">
        <v>-2.0050125313283207E-2</v>
      </c>
      <c r="H327" s="2"/>
      <c r="I327" s="2"/>
      <c r="J327" s="3"/>
      <c r="K327" t="s">
        <v>75</v>
      </c>
      <c r="L327" s="2">
        <v>-2.2321428571428572E-2</v>
      </c>
      <c r="M327" s="2"/>
      <c r="N327" s="2"/>
      <c r="O327" s="3"/>
      <c r="P327" t="s">
        <v>222</v>
      </c>
      <c r="Q327" s="2">
        <v>-2.6785714285714284E-2</v>
      </c>
      <c r="R327" s="3"/>
      <c r="S327" t="s">
        <v>36</v>
      </c>
      <c r="T327" s="2">
        <v>-2.6785714285714284E-2</v>
      </c>
      <c r="U327" s="2"/>
      <c r="V327" s="2"/>
      <c r="W327" s="3"/>
      <c r="X327" t="s">
        <v>106</v>
      </c>
      <c r="Y327" s="2">
        <v>-1.7857142857142856E-2</v>
      </c>
      <c r="Z327" s="3"/>
      <c r="AB327" s="2"/>
    </row>
    <row r="328" spans="1:28" x14ac:dyDescent="0.25">
      <c r="A328" t="s">
        <v>229</v>
      </c>
      <c r="B328" s="2">
        <v>-2.6785714285714288E-2</v>
      </c>
      <c r="C328" s="2"/>
      <c r="D328" s="2"/>
      <c r="E328" s="3"/>
      <c r="F328" t="s">
        <v>217</v>
      </c>
      <c r="G328" s="2">
        <v>-2.2321428571428572E-2</v>
      </c>
      <c r="H328" s="2"/>
      <c r="I328" s="2"/>
      <c r="J328" s="3"/>
      <c r="K328" t="s">
        <v>219</v>
      </c>
      <c r="L328" s="2">
        <v>-2.2321428571428572E-2</v>
      </c>
      <c r="M328" s="2"/>
      <c r="N328" s="2"/>
      <c r="O328" s="3"/>
      <c r="P328" t="s">
        <v>36</v>
      </c>
      <c r="Q328" s="2">
        <v>-2.6785714285714284E-2</v>
      </c>
      <c r="R328" s="3"/>
      <c r="S328" t="s">
        <v>78</v>
      </c>
      <c r="T328" s="2">
        <v>-2.6785714285714284E-2</v>
      </c>
      <c r="U328" s="2"/>
      <c r="V328" s="2"/>
      <c r="W328" s="3"/>
      <c r="X328" t="s">
        <v>107</v>
      </c>
      <c r="Y328" s="2">
        <v>-1.7857142857142856E-2</v>
      </c>
      <c r="Z328" s="3"/>
      <c r="AB328" s="2"/>
    </row>
    <row r="329" spans="1:28" x14ac:dyDescent="0.25">
      <c r="A329" t="s">
        <v>230</v>
      </c>
      <c r="B329" s="2">
        <v>-2.6785714285714288E-2</v>
      </c>
      <c r="C329" s="2"/>
      <c r="D329" s="2"/>
      <c r="E329" s="3"/>
      <c r="F329" t="s">
        <v>219</v>
      </c>
      <c r="G329" s="2">
        <v>-2.2321428571428572E-2</v>
      </c>
      <c r="H329" s="2"/>
      <c r="I329" s="2"/>
      <c r="J329" s="3"/>
      <c r="K329" t="s">
        <v>318</v>
      </c>
      <c r="L329" s="2">
        <v>-2.5201612903225812E-2</v>
      </c>
      <c r="M329" s="2"/>
      <c r="N329" s="2"/>
      <c r="O329" s="3"/>
      <c r="P329" t="s">
        <v>223</v>
      </c>
      <c r="Q329" s="2">
        <v>-2.6785714285714284E-2</v>
      </c>
      <c r="R329" s="3"/>
      <c r="S329" t="s">
        <v>225</v>
      </c>
      <c r="T329" s="2">
        <v>-2.6785714285714284E-2</v>
      </c>
      <c r="U329" s="2"/>
      <c r="V329" s="2"/>
      <c r="W329" s="3"/>
      <c r="X329" t="s">
        <v>203</v>
      </c>
      <c r="Y329" s="2">
        <v>-1.7857142857142856E-2</v>
      </c>
      <c r="Z329" s="3"/>
      <c r="AB329" s="2"/>
    </row>
    <row r="330" spans="1:28" x14ac:dyDescent="0.25">
      <c r="A330" t="s">
        <v>231</v>
      </c>
      <c r="B330" s="2">
        <v>-3.125E-2</v>
      </c>
      <c r="C330" s="2"/>
      <c r="D330" s="2"/>
      <c r="E330" s="3"/>
      <c r="F330" t="s">
        <v>67</v>
      </c>
      <c r="G330" s="2">
        <v>-2.2634711779448626E-2</v>
      </c>
      <c r="H330" s="2"/>
      <c r="I330" s="2"/>
      <c r="J330" s="3"/>
      <c r="K330" t="s">
        <v>63</v>
      </c>
      <c r="L330" s="2">
        <v>-2.5777649769585256E-2</v>
      </c>
      <c r="M330" s="2"/>
      <c r="N330" s="2"/>
      <c r="O330" s="3"/>
      <c r="P330" t="s">
        <v>224</v>
      </c>
      <c r="Q330" s="2">
        <v>-2.6785714285714284E-2</v>
      </c>
      <c r="R330" s="3"/>
      <c r="S330" t="s">
        <v>38</v>
      </c>
      <c r="T330" s="2">
        <v>-2.7217741935483875E-2</v>
      </c>
      <c r="U330" s="2"/>
      <c r="V330" s="2"/>
      <c r="W330" s="3"/>
      <c r="X330" t="s">
        <v>204</v>
      </c>
      <c r="Y330" s="2">
        <v>-1.7857142857142856E-2</v>
      </c>
      <c r="Z330" s="3"/>
      <c r="AB330" s="2"/>
    </row>
    <row r="331" spans="1:28" x14ac:dyDescent="0.25">
      <c r="A331" t="s">
        <v>232</v>
      </c>
      <c r="B331" s="2">
        <v>-3.5714285714285712E-2</v>
      </c>
      <c r="C331" s="2"/>
      <c r="D331" s="2"/>
      <c r="E331" s="3"/>
      <c r="F331" t="s">
        <v>47</v>
      </c>
      <c r="G331" s="2">
        <v>-2.2634711779448626E-2</v>
      </c>
      <c r="H331" s="2"/>
      <c r="I331" s="2"/>
      <c r="J331" s="3"/>
      <c r="K331" t="s">
        <v>228</v>
      </c>
      <c r="L331" s="2">
        <v>-2.5777649769585256E-2</v>
      </c>
      <c r="M331" s="2"/>
      <c r="N331" s="2"/>
      <c r="O331" s="3"/>
      <c r="P331" t="s">
        <v>78</v>
      </c>
      <c r="Q331" s="2">
        <v>-2.6785714285714284E-2</v>
      </c>
      <c r="R331" s="3"/>
      <c r="S331" t="s">
        <v>261</v>
      </c>
      <c r="T331" s="2">
        <v>-3.0241935483870969E-2</v>
      </c>
      <c r="U331" s="2"/>
      <c r="V331" s="2"/>
      <c r="W331" s="3"/>
      <c r="X331" t="s">
        <v>108</v>
      </c>
      <c r="Y331" s="2">
        <v>-1.7857142857142856E-2</v>
      </c>
      <c r="Z331" s="3"/>
      <c r="AB331" s="2"/>
    </row>
    <row r="332" spans="1:28" x14ac:dyDescent="0.25">
      <c r="A332" t="s">
        <v>233</v>
      </c>
      <c r="B332" s="2">
        <v>-3.5714285714285712E-2</v>
      </c>
      <c r="C332" s="2"/>
      <c r="D332" s="2"/>
      <c r="E332" s="3"/>
      <c r="F332" t="s">
        <v>230</v>
      </c>
      <c r="G332" s="2">
        <v>-2.2947994987468676E-2</v>
      </c>
      <c r="H332" s="2"/>
      <c r="I332" s="2"/>
      <c r="J332" s="3"/>
      <c r="K332" t="s">
        <v>76</v>
      </c>
      <c r="L332" s="2">
        <v>-2.6785714285714284E-2</v>
      </c>
      <c r="M332" s="2"/>
      <c r="N332" s="2"/>
      <c r="O332" s="3"/>
      <c r="P332" t="s">
        <v>227</v>
      </c>
      <c r="Q332" s="2">
        <v>-2.6785714285714284E-2</v>
      </c>
      <c r="R332" s="3"/>
      <c r="S332" t="s">
        <v>264</v>
      </c>
      <c r="T332" s="2">
        <v>-3.0241935483870969E-2</v>
      </c>
      <c r="U332" s="2"/>
      <c r="V332" s="2"/>
      <c r="W332" s="3"/>
      <c r="X332" t="s">
        <v>205</v>
      </c>
      <c r="Y332" s="2">
        <v>-1.7857142857142856E-2</v>
      </c>
      <c r="Z332" s="3"/>
      <c r="AB332" s="2"/>
    </row>
    <row r="333" spans="1:28" x14ac:dyDescent="0.25">
      <c r="A333" t="s">
        <v>234</v>
      </c>
      <c r="B333" s="2">
        <v>-3.5714285714285712E-2</v>
      </c>
      <c r="C333" s="2"/>
      <c r="D333" s="2"/>
      <c r="E333" s="3"/>
      <c r="F333" t="s">
        <v>275</v>
      </c>
      <c r="G333" s="2">
        <v>-2.3261278195488719E-2</v>
      </c>
      <c r="H333" s="2"/>
      <c r="I333" s="2"/>
      <c r="J333" s="3"/>
      <c r="K333" t="s">
        <v>222</v>
      </c>
      <c r="L333" s="2">
        <v>-2.6785714285714284E-2</v>
      </c>
      <c r="M333" s="2"/>
      <c r="N333" s="2"/>
      <c r="O333" s="3"/>
      <c r="P333" t="s">
        <v>302</v>
      </c>
      <c r="Q333" s="2">
        <v>-2.7472527472527458E-2</v>
      </c>
      <c r="R333" s="3"/>
      <c r="S333" t="s">
        <v>37</v>
      </c>
      <c r="T333" s="2">
        <v>-3.125E-2</v>
      </c>
      <c r="U333" s="2"/>
      <c r="V333" s="2"/>
      <c r="W333" s="3"/>
      <c r="X333" t="s">
        <v>206</v>
      </c>
      <c r="Y333" s="2">
        <v>-1.7857142857142856E-2</v>
      </c>
      <c r="Z333" s="3"/>
      <c r="AB333" s="2"/>
    </row>
    <row r="334" spans="1:28" x14ac:dyDescent="0.25">
      <c r="A334" t="s">
        <v>235</v>
      </c>
      <c r="B334" s="2">
        <v>-3.5714285714285712E-2</v>
      </c>
      <c r="C334" s="2"/>
      <c r="D334" s="2"/>
      <c r="E334" s="3"/>
      <c r="F334" t="s">
        <v>66</v>
      </c>
      <c r="G334" s="2">
        <v>-2.4827694235588976E-2</v>
      </c>
      <c r="H334" s="2"/>
      <c r="I334" s="2"/>
      <c r="J334" s="3"/>
      <c r="K334" t="s">
        <v>36</v>
      </c>
      <c r="L334" s="2">
        <v>-2.6785714285714284E-2</v>
      </c>
      <c r="M334" s="2"/>
      <c r="N334" s="2"/>
      <c r="O334" s="3"/>
      <c r="P334" t="s">
        <v>250</v>
      </c>
      <c r="Q334" s="2">
        <v>-2.7472527472527458E-2</v>
      </c>
      <c r="R334" s="3"/>
      <c r="S334" t="s">
        <v>45</v>
      </c>
      <c r="T334" s="2">
        <v>-3.125E-2</v>
      </c>
      <c r="U334" s="2"/>
      <c r="V334" s="2"/>
      <c r="W334" s="3"/>
      <c r="X334" t="s">
        <v>207</v>
      </c>
      <c r="Y334" s="2">
        <v>-1.7857142857142856E-2</v>
      </c>
      <c r="Z334" s="3"/>
      <c r="AB334" s="2"/>
    </row>
    <row r="335" spans="1:28" x14ac:dyDescent="0.25">
      <c r="A335" t="s">
        <v>236</v>
      </c>
      <c r="B335" s="2">
        <v>-3.5714285714285712E-2</v>
      </c>
      <c r="C335" s="2"/>
      <c r="D335" s="2"/>
      <c r="E335" s="3"/>
      <c r="F335" t="s">
        <v>113</v>
      </c>
      <c r="G335" s="2">
        <v>-2.5140977443609019E-2</v>
      </c>
      <c r="H335" s="2"/>
      <c r="I335" s="2"/>
      <c r="J335" s="3"/>
      <c r="K335" t="s">
        <v>223</v>
      </c>
      <c r="L335" s="2">
        <v>-2.6785714285714284E-2</v>
      </c>
      <c r="M335" s="2"/>
      <c r="N335" s="2"/>
      <c r="O335" s="3"/>
      <c r="P335" t="s">
        <v>54</v>
      </c>
      <c r="Q335" s="2">
        <v>-3.021978021978021E-2</v>
      </c>
      <c r="R335" s="3"/>
      <c r="S335" t="s">
        <v>121</v>
      </c>
      <c r="T335" s="2">
        <v>-3.4706221198156681E-2</v>
      </c>
      <c r="U335" s="2"/>
      <c r="V335" s="2"/>
      <c r="W335" s="3"/>
      <c r="X335" t="s">
        <v>73</v>
      </c>
      <c r="Y335" s="2">
        <v>-1.7857142857142856E-2</v>
      </c>
      <c r="Z335" s="3"/>
      <c r="AB335" s="2"/>
    </row>
    <row r="336" spans="1:28" x14ac:dyDescent="0.25">
      <c r="A336" t="s">
        <v>237</v>
      </c>
      <c r="B336" s="2">
        <v>-3.5714285714285712E-2</v>
      </c>
      <c r="C336" s="2"/>
      <c r="D336" s="2"/>
      <c r="E336" s="3"/>
      <c r="F336" t="s">
        <v>221</v>
      </c>
      <c r="G336" s="2">
        <v>-2.6785714285714284E-2</v>
      </c>
      <c r="H336" s="2"/>
      <c r="I336" s="2"/>
      <c r="J336" s="3"/>
      <c r="K336" t="s">
        <v>224</v>
      </c>
      <c r="L336" s="2">
        <v>-2.6785714285714284E-2</v>
      </c>
      <c r="M336" s="2"/>
      <c r="N336" s="2"/>
      <c r="O336" s="3"/>
      <c r="P336" t="s">
        <v>182</v>
      </c>
      <c r="Q336" s="2">
        <v>-3.021978021978021E-2</v>
      </c>
      <c r="R336" s="3"/>
      <c r="S336" t="s">
        <v>232</v>
      </c>
      <c r="T336" s="2">
        <v>-3.5714285714285712E-2</v>
      </c>
      <c r="U336" s="2"/>
      <c r="V336" s="2"/>
      <c r="W336" s="3"/>
      <c r="X336" t="s">
        <v>208</v>
      </c>
      <c r="Y336" s="2">
        <v>-1.7857142857142856E-2</v>
      </c>
      <c r="Z336" s="3"/>
      <c r="AB336" s="2"/>
    </row>
    <row r="337" spans="1:28" x14ac:dyDescent="0.25">
      <c r="A337" t="s">
        <v>238</v>
      </c>
      <c r="B337" s="2">
        <v>-3.5714285714285712E-2</v>
      </c>
      <c r="C337" s="2"/>
      <c r="D337" s="2"/>
      <c r="E337" s="3"/>
      <c r="F337" t="s">
        <v>114</v>
      </c>
      <c r="G337" s="2">
        <v>-2.6785714285714284E-2</v>
      </c>
      <c r="H337" s="2"/>
      <c r="I337" s="2"/>
      <c r="J337" s="3"/>
      <c r="K337" t="s">
        <v>78</v>
      </c>
      <c r="L337" s="2">
        <v>-2.6785714285714284E-2</v>
      </c>
      <c r="M337" s="2"/>
      <c r="N337" s="2"/>
      <c r="O337" s="3"/>
      <c r="P337" t="s">
        <v>37</v>
      </c>
      <c r="Q337" s="2">
        <v>-3.125E-2</v>
      </c>
      <c r="R337" s="3"/>
      <c r="S337" t="s">
        <v>123</v>
      </c>
      <c r="T337" s="2">
        <v>-3.5714285714285712E-2</v>
      </c>
      <c r="U337" s="2"/>
      <c r="V337" s="2"/>
      <c r="W337" s="3"/>
      <c r="X337" t="s">
        <v>210</v>
      </c>
      <c r="Y337" s="2">
        <v>-1.7857142857142856E-2</v>
      </c>
      <c r="Z337" s="3"/>
      <c r="AB337" s="2"/>
    </row>
    <row r="338" spans="1:28" x14ac:dyDescent="0.25">
      <c r="A338" t="s">
        <v>239</v>
      </c>
      <c r="B338" s="2">
        <v>-3.5714285714285712E-2</v>
      </c>
      <c r="C338" s="2"/>
      <c r="D338" s="2"/>
      <c r="E338" s="3"/>
      <c r="F338" t="s">
        <v>76</v>
      </c>
      <c r="G338" s="2">
        <v>-2.6785714285714284E-2</v>
      </c>
      <c r="H338" s="2"/>
      <c r="I338" s="2"/>
      <c r="J338" s="3"/>
      <c r="K338" t="s">
        <v>226</v>
      </c>
      <c r="L338" s="2">
        <v>-2.6785714285714284E-2</v>
      </c>
      <c r="M338" s="2"/>
      <c r="N338" s="2"/>
      <c r="O338" s="3"/>
      <c r="P338" t="s">
        <v>45</v>
      </c>
      <c r="Q338" s="2">
        <v>-3.125E-2</v>
      </c>
      <c r="R338" s="3"/>
      <c r="S338" t="s">
        <v>233</v>
      </c>
      <c r="T338" s="2">
        <v>-3.5714285714285712E-2</v>
      </c>
      <c r="U338" s="2"/>
      <c r="V338" s="2"/>
      <c r="W338" s="3"/>
      <c r="X338" t="s">
        <v>211</v>
      </c>
      <c r="Y338" s="2">
        <v>-1.7857142857142856E-2</v>
      </c>
      <c r="Z338" s="3"/>
      <c r="AB338" s="2"/>
    </row>
    <row r="339" spans="1:28" x14ac:dyDescent="0.25">
      <c r="A339" t="s">
        <v>240</v>
      </c>
      <c r="B339" s="2">
        <v>-4.0178571428571432E-2</v>
      </c>
      <c r="C339" s="2"/>
      <c r="D339" s="2"/>
      <c r="E339" s="3"/>
      <c r="F339" t="s">
        <v>222</v>
      </c>
      <c r="G339" s="2">
        <v>-2.6785714285714284E-2</v>
      </c>
      <c r="H339" s="2"/>
      <c r="I339" s="2"/>
      <c r="J339" s="3"/>
      <c r="K339" t="s">
        <v>227</v>
      </c>
      <c r="L339" s="2">
        <v>-2.6785714285714284E-2</v>
      </c>
      <c r="M339" s="2"/>
      <c r="N339" s="2"/>
      <c r="O339" s="3"/>
      <c r="P339" t="s">
        <v>117</v>
      </c>
      <c r="Q339" s="2">
        <v>-3.125E-2</v>
      </c>
      <c r="R339" s="3"/>
      <c r="S339" t="s">
        <v>90</v>
      </c>
      <c r="T339" s="2">
        <v>-3.5714285714285712E-2</v>
      </c>
      <c r="U339" s="2"/>
      <c r="V339" s="2"/>
      <c r="W339" s="3"/>
      <c r="X339" t="s">
        <v>214</v>
      </c>
      <c r="Y339" s="2">
        <v>-2.2321428571428572E-2</v>
      </c>
      <c r="Z339" s="3"/>
      <c r="AB339" s="2"/>
    </row>
    <row r="340" spans="1:28" x14ac:dyDescent="0.25">
      <c r="A340" t="s">
        <v>241</v>
      </c>
      <c r="B340" s="2">
        <v>-4.0178571428571432E-2</v>
      </c>
      <c r="C340" s="2"/>
      <c r="D340" s="2"/>
      <c r="E340" s="3"/>
      <c r="F340" t="s">
        <v>36</v>
      </c>
      <c r="G340" s="2">
        <v>-2.6785714285714284E-2</v>
      </c>
      <c r="H340" s="2"/>
      <c r="I340" s="2"/>
      <c r="J340" s="3"/>
      <c r="K340" t="s">
        <v>80</v>
      </c>
      <c r="L340" s="2">
        <v>-2.8225806451612906E-2</v>
      </c>
      <c r="M340" s="2"/>
      <c r="N340" s="2"/>
      <c r="O340" s="3"/>
      <c r="P340" t="s">
        <v>311</v>
      </c>
      <c r="Q340" s="2">
        <v>-3.5370879120879106E-2</v>
      </c>
      <c r="R340" s="3"/>
      <c r="S340" t="s">
        <v>235</v>
      </c>
      <c r="T340" s="2">
        <v>-3.5714285714285712E-2</v>
      </c>
      <c r="U340" s="2"/>
      <c r="V340" s="2"/>
      <c r="W340" s="3"/>
      <c r="X340" t="s">
        <v>215</v>
      </c>
      <c r="Y340" s="2">
        <v>-2.2321428571428572E-2</v>
      </c>
      <c r="Z340" s="3"/>
      <c r="AB340" s="2"/>
    </row>
    <row r="341" spans="1:28" x14ac:dyDescent="0.25">
      <c r="A341" t="s">
        <v>242</v>
      </c>
      <c r="B341" s="2">
        <v>-4.0178571428571432E-2</v>
      </c>
      <c r="C341" s="2"/>
      <c r="D341" s="2"/>
      <c r="E341" s="3"/>
      <c r="F341" t="s">
        <v>225</v>
      </c>
      <c r="G341" s="2">
        <v>-2.6785714285714284E-2</v>
      </c>
      <c r="H341" s="2"/>
      <c r="I341" s="2"/>
      <c r="J341" s="3"/>
      <c r="K341" t="s">
        <v>285</v>
      </c>
      <c r="L341" s="2">
        <v>-2.8225806451612906E-2</v>
      </c>
      <c r="M341" s="2"/>
      <c r="N341" s="2"/>
      <c r="O341" s="3"/>
      <c r="P341" t="s">
        <v>123</v>
      </c>
      <c r="Q341" s="2">
        <v>-3.5714285714285712E-2</v>
      </c>
      <c r="R341" s="3"/>
      <c r="S341" t="s">
        <v>96</v>
      </c>
      <c r="T341" s="2">
        <v>-3.5714285714285712E-2</v>
      </c>
      <c r="U341" s="2"/>
      <c r="V341" s="2"/>
      <c r="W341" s="3"/>
      <c r="X341" t="s">
        <v>217</v>
      </c>
      <c r="Y341" s="2">
        <v>-2.2321428571428572E-2</v>
      </c>
      <c r="Z341" s="3"/>
      <c r="AB341" s="2"/>
    </row>
    <row r="342" spans="1:28" x14ac:dyDescent="0.25">
      <c r="A342" t="s">
        <v>243</v>
      </c>
      <c r="B342" s="2">
        <v>-4.4642857142857137E-2</v>
      </c>
      <c r="C342" s="2"/>
      <c r="D342" s="2"/>
      <c r="E342" s="3"/>
      <c r="F342" t="s">
        <v>227</v>
      </c>
      <c r="G342" s="2">
        <v>-2.6785714285714284E-2</v>
      </c>
      <c r="H342" s="2"/>
      <c r="I342" s="2"/>
      <c r="J342" s="3"/>
      <c r="K342" t="s">
        <v>296</v>
      </c>
      <c r="L342" s="2">
        <v>-2.8225806451612906E-2</v>
      </c>
      <c r="M342" s="2"/>
      <c r="N342" s="2"/>
      <c r="O342" s="3"/>
      <c r="P342" t="s">
        <v>233</v>
      </c>
      <c r="Q342" s="2">
        <v>-3.5714285714285712E-2</v>
      </c>
      <c r="R342" s="3"/>
      <c r="S342" t="s">
        <v>66</v>
      </c>
      <c r="T342" s="2">
        <v>-3.6146313364055299E-2</v>
      </c>
      <c r="U342" s="2"/>
      <c r="V342" s="2"/>
      <c r="W342" s="3"/>
      <c r="X342" t="s">
        <v>218</v>
      </c>
      <c r="Y342" s="2">
        <v>-2.2321428571428572E-2</v>
      </c>
      <c r="Z342" s="3"/>
      <c r="AB342" s="2"/>
    </row>
    <row r="343" spans="1:28" x14ac:dyDescent="0.25">
      <c r="A343" t="s">
        <v>244</v>
      </c>
      <c r="B343" s="2">
        <v>-4.4642857142857144E-2</v>
      </c>
      <c r="C343" s="2"/>
      <c r="D343" s="2"/>
      <c r="E343" s="3"/>
      <c r="F343" t="s">
        <v>68</v>
      </c>
      <c r="G343" s="2">
        <v>-2.7098997493734338E-2</v>
      </c>
      <c r="H343" s="2"/>
      <c r="I343" s="2"/>
      <c r="J343" s="3"/>
      <c r="K343" t="s">
        <v>116</v>
      </c>
      <c r="L343" s="2">
        <v>-2.9233870967741937E-2</v>
      </c>
      <c r="M343" s="2"/>
      <c r="N343" s="2"/>
      <c r="O343" s="3"/>
      <c r="P343" t="s">
        <v>90</v>
      </c>
      <c r="Q343" s="2">
        <v>-3.5714285714285712E-2</v>
      </c>
      <c r="R343" s="3"/>
      <c r="S343" t="s">
        <v>272</v>
      </c>
      <c r="T343" s="2">
        <v>-3.6146313364055299E-2</v>
      </c>
      <c r="U343" s="2"/>
      <c r="V343" s="2"/>
      <c r="W343" s="3"/>
      <c r="X343" t="s">
        <v>219</v>
      </c>
      <c r="Y343" s="2">
        <v>-2.2321428571428572E-2</v>
      </c>
      <c r="Z343" s="3"/>
      <c r="AB343" s="2"/>
    </row>
    <row r="344" spans="1:28" x14ac:dyDescent="0.25">
      <c r="A344" t="s">
        <v>245</v>
      </c>
      <c r="B344" s="2">
        <v>-4.4642857142857144E-2</v>
      </c>
      <c r="C344" s="2"/>
      <c r="D344" s="2"/>
      <c r="E344" s="3"/>
      <c r="F344" t="s">
        <v>48</v>
      </c>
      <c r="G344" s="2">
        <v>-2.8038847117794488E-2</v>
      </c>
      <c r="H344" s="2"/>
      <c r="I344" s="2"/>
      <c r="J344" s="3"/>
      <c r="K344" t="s">
        <v>263</v>
      </c>
      <c r="L344" s="2">
        <v>-3.0241935483870969E-2</v>
      </c>
      <c r="M344" s="2"/>
      <c r="N344" s="2"/>
      <c r="O344" s="3"/>
      <c r="P344" t="s">
        <v>234</v>
      </c>
      <c r="Q344" s="2">
        <v>-3.5714285714285712E-2</v>
      </c>
      <c r="R344" s="3"/>
      <c r="S344" t="s">
        <v>40</v>
      </c>
      <c r="T344" s="2">
        <v>-3.7154377880184331E-2</v>
      </c>
      <c r="U344" s="2"/>
      <c r="V344" s="2"/>
      <c r="W344" s="3"/>
      <c r="X344" t="s">
        <v>59</v>
      </c>
      <c r="Y344" s="2">
        <v>-2.3366261398176293E-2</v>
      </c>
      <c r="Z344" s="3"/>
      <c r="AB344" s="2"/>
    </row>
    <row r="345" spans="1:28" x14ac:dyDescent="0.25">
      <c r="A345" t="s">
        <v>246</v>
      </c>
      <c r="B345" s="2">
        <v>-4.4642857142857144E-2</v>
      </c>
      <c r="C345" s="2"/>
      <c r="D345" s="2"/>
      <c r="E345" s="3"/>
      <c r="F345" t="s">
        <v>293</v>
      </c>
      <c r="G345" s="2">
        <v>-2.8352130325814545E-2</v>
      </c>
      <c r="H345" s="2"/>
      <c r="I345" s="2"/>
      <c r="J345" s="3"/>
      <c r="K345" t="s">
        <v>265</v>
      </c>
      <c r="L345" s="2">
        <v>-3.0241935483870969E-2</v>
      </c>
      <c r="M345" s="2"/>
      <c r="N345" s="2"/>
      <c r="O345" s="3"/>
      <c r="P345" t="s">
        <v>93</v>
      </c>
      <c r="Q345" s="2">
        <v>-3.5714285714285712E-2</v>
      </c>
      <c r="R345" s="3"/>
      <c r="S345" t="s">
        <v>25</v>
      </c>
      <c r="T345" s="2">
        <v>-4.0034562211981539E-2</v>
      </c>
      <c r="U345" s="2"/>
      <c r="V345" s="2"/>
      <c r="W345" s="3"/>
      <c r="X345" t="s">
        <v>32</v>
      </c>
      <c r="Y345" s="2">
        <v>-2.4411094224924011E-2</v>
      </c>
      <c r="Z345" s="3"/>
      <c r="AB345" s="2"/>
    </row>
    <row r="346" spans="1:28" x14ac:dyDescent="0.25">
      <c r="A346" t="s">
        <v>247</v>
      </c>
      <c r="B346" s="2">
        <v>-4.4642857142857151E-2</v>
      </c>
      <c r="C346" s="2"/>
      <c r="D346" s="2"/>
      <c r="E346" s="3"/>
      <c r="F346" t="s">
        <v>112</v>
      </c>
      <c r="G346" s="2">
        <v>-2.8978696741854632E-2</v>
      </c>
      <c r="H346" s="2"/>
      <c r="I346" s="2"/>
      <c r="J346" s="3"/>
      <c r="K346" t="s">
        <v>115</v>
      </c>
      <c r="L346" s="2">
        <v>-3.125E-2</v>
      </c>
      <c r="M346" s="2"/>
      <c r="N346" s="2"/>
      <c r="O346" s="3"/>
      <c r="P346" t="s">
        <v>235</v>
      </c>
      <c r="Q346" s="2">
        <v>-3.5714285714285712E-2</v>
      </c>
      <c r="R346" s="3"/>
      <c r="S346" t="s">
        <v>240</v>
      </c>
      <c r="T346" s="2">
        <v>-4.0178571428571432E-2</v>
      </c>
      <c r="U346" s="2"/>
      <c r="V346" s="2"/>
      <c r="W346" s="3"/>
      <c r="X346" t="s">
        <v>267</v>
      </c>
      <c r="Y346" s="2">
        <v>-2.4411094224924011E-2</v>
      </c>
      <c r="Z346" s="3"/>
      <c r="AB346" s="2"/>
    </row>
    <row r="347" spans="1:28" x14ac:dyDescent="0.25">
      <c r="A347" t="s">
        <v>248</v>
      </c>
      <c r="B347" s="2">
        <v>-4.9107142857142849E-2</v>
      </c>
      <c r="C347" s="2"/>
      <c r="D347" s="2"/>
      <c r="E347" s="3"/>
      <c r="F347" t="s">
        <v>200</v>
      </c>
      <c r="G347" s="2">
        <v>-2.9918546365914789E-2</v>
      </c>
      <c r="H347" s="2"/>
      <c r="I347" s="2"/>
      <c r="J347" s="3"/>
      <c r="K347" t="s">
        <v>37</v>
      </c>
      <c r="L347" s="2">
        <v>-3.125E-2</v>
      </c>
      <c r="M347" s="2"/>
      <c r="N347" s="2"/>
      <c r="O347" s="3"/>
      <c r="P347" t="s">
        <v>236</v>
      </c>
      <c r="Q347" s="2">
        <v>-3.5714285714285712E-2</v>
      </c>
      <c r="R347" s="3"/>
      <c r="S347" t="s">
        <v>50</v>
      </c>
      <c r="T347" s="2">
        <v>-4.0178571428571432E-2</v>
      </c>
      <c r="U347" s="2"/>
      <c r="V347" s="2"/>
      <c r="W347" s="3"/>
      <c r="X347" t="s">
        <v>221</v>
      </c>
      <c r="Y347" s="2">
        <v>-2.6785714285714284E-2</v>
      </c>
      <c r="Z347" s="3"/>
      <c r="AB347" s="2"/>
    </row>
    <row r="348" spans="1:28" x14ac:dyDescent="0.25">
      <c r="A348" t="s">
        <v>249</v>
      </c>
      <c r="B348" s="2">
        <v>-4.9107142857142849E-2</v>
      </c>
      <c r="C348" s="2"/>
      <c r="D348" s="2"/>
      <c r="E348" s="3"/>
      <c r="F348" t="s">
        <v>24</v>
      </c>
      <c r="G348" s="2">
        <v>-3.023182957393486E-2</v>
      </c>
      <c r="H348" s="2"/>
      <c r="I348" s="2"/>
      <c r="J348" s="3"/>
      <c r="K348" t="s">
        <v>117</v>
      </c>
      <c r="L348" s="2">
        <v>-3.125E-2</v>
      </c>
      <c r="M348" s="2"/>
      <c r="N348" s="2"/>
      <c r="O348" s="3"/>
      <c r="P348" t="s">
        <v>237</v>
      </c>
      <c r="Q348" s="2">
        <v>-3.5714285714285712E-2</v>
      </c>
      <c r="R348" s="3"/>
      <c r="S348" t="s">
        <v>67</v>
      </c>
      <c r="T348" s="2">
        <v>-4.0178571428571432E-2</v>
      </c>
      <c r="U348" s="2"/>
      <c r="V348" s="2"/>
      <c r="W348" s="3"/>
      <c r="X348" t="s">
        <v>36</v>
      </c>
      <c r="Y348" s="2">
        <v>-2.6785714285714284E-2</v>
      </c>
      <c r="Z348" s="3"/>
      <c r="AB348" s="2"/>
    </row>
    <row r="349" spans="1:28" x14ac:dyDescent="0.25">
      <c r="A349" t="s">
        <v>250</v>
      </c>
      <c r="B349" s="2">
        <v>-4.9107142857142849E-2</v>
      </c>
      <c r="C349" s="2"/>
      <c r="D349" s="2"/>
      <c r="E349" s="3"/>
      <c r="F349" t="s">
        <v>115</v>
      </c>
      <c r="G349" s="2">
        <v>-3.125E-2</v>
      </c>
      <c r="H349" s="2"/>
      <c r="I349" s="2"/>
      <c r="J349" s="3"/>
      <c r="K349" t="s">
        <v>306</v>
      </c>
      <c r="L349" s="2">
        <v>-3.3554147465437778E-2</v>
      </c>
      <c r="M349" s="2"/>
      <c r="N349" s="2"/>
      <c r="O349" s="3"/>
      <c r="P349" t="s">
        <v>238</v>
      </c>
      <c r="Q349" s="2">
        <v>-3.5714285714285712E-2</v>
      </c>
      <c r="R349" s="3"/>
      <c r="S349" t="s">
        <v>180</v>
      </c>
      <c r="T349" s="2">
        <v>-4.0178571428571432E-2</v>
      </c>
      <c r="U349" s="2"/>
      <c r="V349" s="2"/>
      <c r="W349" s="3"/>
      <c r="X349" t="s">
        <v>225</v>
      </c>
      <c r="Y349" s="2">
        <v>-2.6785714285714284E-2</v>
      </c>
      <c r="Z349" s="3"/>
      <c r="AB349" s="2"/>
    </row>
    <row r="350" spans="1:28" x14ac:dyDescent="0.25">
      <c r="A350" t="s">
        <v>251</v>
      </c>
      <c r="B350" s="2">
        <v>-4.9107142857142856E-2</v>
      </c>
      <c r="C350" s="2"/>
      <c r="D350" s="2"/>
      <c r="E350" s="3"/>
      <c r="F350" t="s">
        <v>37</v>
      </c>
      <c r="G350" s="2">
        <v>-3.125E-2</v>
      </c>
      <c r="H350" s="2"/>
      <c r="I350" s="2"/>
      <c r="J350" s="3"/>
      <c r="K350" t="s">
        <v>121</v>
      </c>
      <c r="L350" s="2">
        <v>-3.4706221198156681E-2</v>
      </c>
      <c r="M350" s="2"/>
      <c r="N350" s="2"/>
      <c r="O350" s="3"/>
      <c r="P350" t="s">
        <v>239</v>
      </c>
      <c r="Q350" s="2">
        <v>-3.5714285714285712E-2</v>
      </c>
      <c r="R350" s="3"/>
      <c r="S350" t="s">
        <v>181</v>
      </c>
      <c r="T350" s="2">
        <v>-4.0178571428571432E-2</v>
      </c>
      <c r="U350" s="2"/>
      <c r="V350" s="2"/>
      <c r="W350" s="3"/>
      <c r="X350" t="s">
        <v>226</v>
      </c>
      <c r="Y350" s="2">
        <v>-2.6785714285714284E-2</v>
      </c>
      <c r="Z350" s="3"/>
      <c r="AB350" s="2"/>
    </row>
    <row r="351" spans="1:28" x14ac:dyDescent="0.25">
      <c r="A351" t="s">
        <v>252</v>
      </c>
      <c r="B351" s="2">
        <v>-5.3571428571428568E-2</v>
      </c>
      <c r="C351" s="2"/>
      <c r="D351" s="2"/>
      <c r="E351" s="3"/>
      <c r="F351" t="s">
        <v>45</v>
      </c>
      <c r="G351" s="2">
        <v>-3.125E-2</v>
      </c>
      <c r="H351" s="2"/>
      <c r="I351" s="2"/>
      <c r="J351" s="3"/>
      <c r="K351" t="s">
        <v>18</v>
      </c>
      <c r="L351" s="2">
        <v>-3.4706221198156681E-2</v>
      </c>
      <c r="M351" s="2"/>
      <c r="N351" s="2"/>
      <c r="O351" s="3"/>
      <c r="P351" t="s">
        <v>43</v>
      </c>
      <c r="Q351" s="2">
        <v>-3.7431318681318673E-2</v>
      </c>
      <c r="R351" s="3"/>
      <c r="S351" t="s">
        <v>241</v>
      </c>
      <c r="T351" s="2">
        <v>-4.0178571428571432E-2</v>
      </c>
      <c r="U351" s="2"/>
      <c r="V351" s="2"/>
      <c r="W351" s="3"/>
      <c r="X351" t="s">
        <v>227</v>
      </c>
      <c r="Y351" s="2">
        <v>-2.6785714285714284E-2</v>
      </c>
      <c r="Z351" s="3"/>
      <c r="AB351" s="2"/>
    </row>
    <row r="352" spans="1:28" x14ac:dyDescent="0.25">
      <c r="A352" t="s">
        <v>253</v>
      </c>
      <c r="B352" s="2">
        <v>-5.3571428571428568E-2</v>
      </c>
      <c r="C352" s="2"/>
      <c r="D352" s="2"/>
      <c r="E352" s="3"/>
      <c r="F352" t="s">
        <v>44</v>
      </c>
      <c r="G352" s="2">
        <v>-3.156328320802005E-2</v>
      </c>
      <c r="H352" s="2"/>
      <c r="I352" s="2"/>
      <c r="J352" s="3"/>
      <c r="K352" t="s">
        <v>90</v>
      </c>
      <c r="L352" s="2">
        <v>-3.5714285714285712E-2</v>
      </c>
      <c r="M352" s="2"/>
      <c r="N352" s="2"/>
      <c r="O352" s="3"/>
      <c r="P352" t="s">
        <v>17</v>
      </c>
      <c r="Q352" s="2">
        <v>-3.9835164835164832E-2</v>
      </c>
      <c r="R352" s="3"/>
      <c r="S352" t="s">
        <v>47</v>
      </c>
      <c r="T352" s="2">
        <v>-4.0178571428571432E-2</v>
      </c>
      <c r="U352" s="2"/>
      <c r="V352" s="2"/>
      <c r="W352" s="3"/>
      <c r="X352" t="s">
        <v>98</v>
      </c>
      <c r="Y352" s="2">
        <v>-2.8875379939209724E-2</v>
      </c>
      <c r="Z352" s="3"/>
      <c r="AB352" s="2"/>
    </row>
    <row r="353" spans="1:28" x14ac:dyDescent="0.25">
      <c r="A353" t="s">
        <v>254</v>
      </c>
      <c r="B353" s="2">
        <v>-5.3571428571428568E-2</v>
      </c>
      <c r="C353" s="2"/>
      <c r="D353" s="2"/>
      <c r="E353" s="3"/>
      <c r="F353" t="s">
        <v>121</v>
      </c>
      <c r="G353" s="2">
        <v>-3.18765664160401E-2</v>
      </c>
      <c r="H353" s="2"/>
      <c r="I353" s="2"/>
      <c r="J353" s="3"/>
      <c r="K353" t="s">
        <v>234</v>
      </c>
      <c r="L353" s="2">
        <v>-3.5714285714285712E-2</v>
      </c>
      <c r="M353" s="2"/>
      <c r="N353" s="2"/>
      <c r="O353" s="3"/>
      <c r="P353" t="s">
        <v>323</v>
      </c>
      <c r="Q353" s="2">
        <v>-3.9835164835164832E-2</v>
      </c>
      <c r="R353" s="3"/>
      <c r="S353" t="s">
        <v>42</v>
      </c>
      <c r="T353" s="2">
        <v>-4.4642857142857144E-2</v>
      </c>
      <c r="U353" s="2"/>
      <c r="V353" s="2"/>
      <c r="W353" s="3"/>
      <c r="X353" t="s">
        <v>322</v>
      </c>
      <c r="Y353" s="2">
        <v>-2.9350303951367784E-2</v>
      </c>
      <c r="Z353" s="3"/>
      <c r="AB353" s="2"/>
    </row>
    <row r="354" spans="1:28" x14ac:dyDescent="0.25">
      <c r="A354" t="s">
        <v>255</v>
      </c>
      <c r="B354" s="2">
        <v>-5.3571428571428568E-2</v>
      </c>
      <c r="C354" s="2"/>
      <c r="D354" s="2"/>
      <c r="E354" s="3"/>
      <c r="F354" t="s">
        <v>18</v>
      </c>
      <c r="G354" s="2">
        <v>-3.18765664160401E-2</v>
      </c>
      <c r="H354" s="2"/>
      <c r="I354" s="2"/>
      <c r="J354" s="3"/>
      <c r="K354" t="s">
        <v>93</v>
      </c>
      <c r="L354" s="2">
        <v>-3.5714285714285712E-2</v>
      </c>
      <c r="M354" s="2"/>
      <c r="N354" s="2"/>
      <c r="O354" s="3"/>
      <c r="P354" t="s">
        <v>240</v>
      </c>
      <c r="Q354" s="2">
        <v>-4.0178571428571432E-2</v>
      </c>
      <c r="R354" s="3"/>
      <c r="S354" t="s">
        <v>68</v>
      </c>
      <c r="T354" s="2">
        <v>-4.4642857142857144E-2</v>
      </c>
      <c r="U354" s="2"/>
      <c r="V354" s="2"/>
      <c r="W354" s="3"/>
      <c r="X354" t="s">
        <v>231</v>
      </c>
      <c r="Y354" s="2">
        <v>-3.125E-2</v>
      </c>
      <c r="Z354" s="3"/>
      <c r="AB354" s="2"/>
    </row>
    <row r="355" spans="1:28" x14ac:dyDescent="0.25">
      <c r="A355" t="s">
        <v>256</v>
      </c>
      <c r="B355" s="2">
        <v>-5.3571428571428575E-2</v>
      </c>
      <c r="C355" s="2"/>
      <c r="D355" s="2"/>
      <c r="E355" s="3"/>
      <c r="F355" t="s">
        <v>281</v>
      </c>
      <c r="G355" s="2">
        <v>-3.2189849624060157E-2</v>
      </c>
      <c r="H355" s="2"/>
      <c r="I355" s="2"/>
      <c r="J355" s="3"/>
      <c r="K355" t="s">
        <v>236</v>
      </c>
      <c r="L355" s="2">
        <v>-3.5714285714285712E-2</v>
      </c>
      <c r="M355" s="2"/>
      <c r="N355" s="2"/>
      <c r="O355" s="3"/>
      <c r="P355" t="s">
        <v>50</v>
      </c>
      <c r="Q355" s="2">
        <v>-4.0178571428571432E-2</v>
      </c>
      <c r="R355" s="3"/>
      <c r="S355" t="s">
        <v>244</v>
      </c>
      <c r="T355" s="2">
        <v>-4.4642857142857144E-2</v>
      </c>
      <c r="U355" s="2"/>
      <c r="V355" s="2"/>
      <c r="W355" s="3"/>
      <c r="X355" t="s">
        <v>253</v>
      </c>
      <c r="Y355" s="2">
        <v>-3.2294832826747721E-2</v>
      </c>
      <c r="Z355" s="3"/>
      <c r="AB355" s="2"/>
    </row>
    <row r="356" spans="1:28" x14ac:dyDescent="0.25">
      <c r="A356" t="s">
        <v>257</v>
      </c>
      <c r="B356" s="2">
        <v>-5.8035714285714288E-2</v>
      </c>
      <c r="C356" s="2"/>
      <c r="D356" s="2"/>
      <c r="E356" s="3"/>
      <c r="F356" t="s">
        <v>239</v>
      </c>
      <c r="G356" s="2">
        <v>-3.5714285714285712E-2</v>
      </c>
      <c r="H356" s="2"/>
      <c r="I356" s="2"/>
      <c r="J356" s="3"/>
      <c r="K356" t="s">
        <v>96</v>
      </c>
      <c r="L356" s="2">
        <v>-3.5714285714285712E-2</v>
      </c>
      <c r="M356" s="2"/>
      <c r="N356" s="2"/>
      <c r="O356" s="3"/>
      <c r="P356" t="s">
        <v>67</v>
      </c>
      <c r="Q356" s="2">
        <v>-4.0178571428571432E-2</v>
      </c>
      <c r="R356" s="3"/>
      <c r="S356" t="s">
        <v>60</v>
      </c>
      <c r="T356" s="2">
        <v>-4.4642857142857144E-2</v>
      </c>
      <c r="U356" s="2"/>
      <c r="V356" s="2"/>
      <c r="W356" s="3"/>
      <c r="X356" t="s">
        <v>212</v>
      </c>
      <c r="Y356" s="2">
        <v>-3.2294832826747721E-2</v>
      </c>
      <c r="Z356" s="3"/>
      <c r="AB356" s="2"/>
    </row>
    <row r="357" spans="1:28" x14ac:dyDescent="0.25">
      <c r="A357" t="s">
        <v>258</v>
      </c>
      <c r="B357" s="2">
        <v>-5.8035714285714288E-2</v>
      </c>
      <c r="C357" s="2"/>
      <c r="D357" s="2"/>
      <c r="E357" s="3"/>
      <c r="F357" t="s">
        <v>212</v>
      </c>
      <c r="G357" s="2">
        <v>-3.6027568922305762E-2</v>
      </c>
      <c r="H357" s="2"/>
      <c r="I357" s="2"/>
      <c r="J357" s="3"/>
      <c r="K357" t="s">
        <v>237</v>
      </c>
      <c r="L357" s="2">
        <v>-3.5714285714285712E-2</v>
      </c>
      <c r="M357" s="2"/>
      <c r="N357" s="2"/>
      <c r="O357" s="3"/>
      <c r="P357" t="s">
        <v>181</v>
      </c>
      <c r="Q357" s="2">
        <v>-4.0178571428571432E-2</v>
      </c>
      <c r="R357" s="3"/>
      <c r="S357" t="s">
        <v>280</v>
      </c>
      <c r="T357" s="2">
        <v>-4.8099078341013832E-2</v>
      </c>
      <c r="U357" s="2"/>
      <c r="V357" s="2"/>
      <c r="W357" s="3"/>
      <c r="X357" t="s">
        <v>123</v>
      </c>
      <c r="Y357" s="2">
        <v>-3.5714285714285712E-2</v>
      </c>
      <c r="Z357" s="3"/>
      <c r="AB357" s="2"/>
    </row>
    <row r="358" spans="1:28" x14ac:dyDescent="0.25">
      <c r="A358" t="s">
        <v>259</v>
      </c>
      <c r="B358" s="2">
        <v>-5.8035714285714288E-2</v>
      </c>
      <c r="C358" s="2"/>
      <c r="D358" s="2"/>
      <c r="E358" s="3"/>
      <c r="F358" t="s">
        <v>284</v>
      </c>
      <c r="G358" s="2">
        <v>-3.665413533834587E-2</v>
      </c>
      <c r="H358" s="2"/>
      <c r="I358" s="2"/>
      <c r="J358" s="3"/>
      <c r="K358" t="s">
        <v>239</v>
      </c>
      <c r="L358" s="2">
        <v>-3.5714285714285712E-2</v>
      </c>
      <c r="M358" s="2"/>
      <c r="N358" s="2"/>
      <c r="O358" s="3"/>
      <c r="P358" t="s">
        <v>241</v>
      </c>
      <c r="Q358" s="2">
        <v>-4.0178571428571432E-2</v>
      </c>
      <c r="R358" s="3"/>
      <c r="S358" t="s">
        <v>44</v>
      </c>
      <c r="T358" s="2">
        <v>-4.9107142857142856E-2</v>
      </c>
      <c r="U358" s="2"/>
      <c r="V358" s="2"/>
      <c r="W358" s="3"/>
      <c r="X358" t="s">
        <v>233</v>
      </c>
      <c r="Y358" s="2">
        <v>-3.5714285714285712E-2</v>
      </c>
      <c r="Z358" s="3"/>
      <c r="AB358" s="2"/>
    </row>
    <row r="359" spans="1:28" x14ac:dyDescent="0.25">
      <c r="A359" t="s">
        <v>260</v>
      </c>
      <c r="B359" s="2">
        <v>-6.25E-2</v>
      </c>
      <c r="C359" s="2"/>
      <c r="D359" s="2"/>
      <c r="E359" s="3"/>
      <c r="F359" t="s">
        <v>307</v>
      </c>
      <c r="G359" s="2">
        <v>-3.8220551378446127E-2</v>
      </c>
      <c r="H359" s="2"/>
      <c r="I359" s="2"/>
      <c r="J359" s="3"/>
      <c r="K359" t="s">
        <v>97</v>
      </c>
      <c r="L359" s="2">
        <v>-3.9170506912442393E-2</v>
      </c>
      <c r="M359" s="2"/>
      <c r="N359" s="2"/>
      <c r="O359" s="3"/>
      <c r="P359" t="s">
        <v>47</v>
      </c>
      <c r="Q359" s="2">
        <v>-4.0178571428571432E-2</v>
      </c>
      <c r="R359" s="3"/>
      <c r="S359" t="s">
        <v>74</v>
      </c>
      <c r="T359" s="2">
        <v>-4.9107142857142856E-2</v>
      </c>
      <c r="U359" s="2"/>
      <c r="V359" s="2"/>
      <c r="W359" s="3"/>
      <c r="X359" t="s">
        <v>236</v>
      </c>
      <c r="Y359" s="2">
        <v>-3.5714285714285712E-2</v>
      </c>
      <c r="Z359" s="3"/>
      <c r="AB359" s="2"/>
    </row>
    <row r="360" spans="1:28" x14ac:dyDescent="0.25">
      <c r="A360" t="s">
        <v>261</v>
      </c>
      <c r="B360" s="2">
        <v>-6.25E-2</v>
      </c>
      <c r="C360" s="2"/>
      <c r="D360" s="2"/>
      <c r="E360" s="3"/>
      <c r="F360" t="s">
        <v>50</v>
      </c>
      <c r="G360" s="2">
        <v>-4.0178571428571432E-2</v>
      </c>
      <c r="H360" s="2"/>
      <c r="I360" s="2"/>
      <c r="J360" s="3"/>
      <c r="K360" t="s">
        <v>67</v>
      </c>
      <c r="L360" s="2">
        <v>-4.0178571428571432E-2</v>
      </c>
      <c r="M360" s="2"/>
      <c r="N360" s="2"/>
      <c r="O360" s="3"/>
      <c r="P360" t="s">
        <v>278</v>
      </c>
      <c r="Q360" s="2">
        <v>-4.1895604395604399E-2</v>
      </c>
      <c r="R360" s="3"/>
      <c r="S360" t="s">
        <v>109</v>
      </c>
      <c r="T360" s="2">
        <v>-4.9107142857142856E-2</v>
      </c>
      <c r="U360" s="2"/>
      <c r="V360" s="2"/>
      <c r="W360" s="3"/>
      <c r="X360" t="s">
        <v>237</v>
      </c>
      <c r="Y360" s="2">
        <v>-3.5714285714285712E-2</v>
      </c>
      <c r="Z360" s="3"/>
      <c r="AB360" s="2"/>
    </row>
    <row r="361" spans="1:28" x14ac:dyDescent="0.25">
      <c r="A361" t="s">
        <v>262</v>
      </c>
      <c r="B361" s="2">
        <v>-6.25E-2</v>
      </c>
      <c r="C361" s="2"/>
      <c r="D361" s="2"/>
      <c r="E361" s="3"/>
      <c r="F361" t="s">
        <v>180</v>
      </c>
      <c r="G361" s="2">
        <v>-4.0178571428571432E-2</v>
      </c>
      <c r="H361" s="2"/>
      <c r="I361" s="2"/>
      <c r="J361" s="3"/>
      <c r="K361" t="s">
        <v>47</v>
      </c>
      <c r="L361" s="2">
        <v>-4.0178571428571432E-2</v>
      </c>
      <c r="M361" s="2"/>
      <c r="N361" s="2"/>
      <c r="O361" s="3"/>
      <c r="P361" t="s">
        <v>280</v>
      </c>
      <c r="Q361" s="2">
        <v>-4.1895604395604399E-2</v>
      </c>
      <c r="R361" s="3"/>
      <c r="S361" t="s">
        <v>62</v>
      </c>
      <c r="T361" s="2">
        <v>-5.3571428571428568E-2</v>
      </c>
      <c r="U361" s="2"/>
      <c r="V361" s="2"/>
      <c r="W361" s="3"/>
      <c r="X361" t="s">
        <v>238</v>
      </c>
      <c r="Y361" s="2">
        <v>-3.5714285714285712E-2</v>
      </c>
      <c r="Z361" s="3"/>
      <c r="AB361" s="2"/>
    </row>
    <row r="362" spans="1:28" x14ac:dyDescent="0.25">
      <c r="A362" t="s">
        <v>263</v>
      </c>
      <c r="B362" s="2">
        <v>-6.25E-2</v>
      </c>
      <c r="C362" s="2"/>
      <c r="D362" s="2"/>
      <c r="E362" s="3"/>
      <c r="F362" t="s">
        <v>259</v>
      </c>
      <c r="G362" s="2">
        <v>-4.0491854636591482E-2</v>
      </c>
      <c r="H362" s="2"/>
      <c r="I362" s="2"/>
      <c r="J362" s="3"/>
      <c r="K362" t="s">
        <v>58</v>
      </c>
      <c r="L362" s="2">
        <v>-4.2626728110599074E-2</v>
      </c>
      <c r="M362" s="2"/>
      <c r="N362" s="2"/>
      <c r="O362" s="3"/>
      <c r="P362" t="s">
        <v>59</v>
      </c>
      <c r="Q362" s="2">
        <v>-4.4642857142857144E-2</v>
      </c>
      <c r="R362" s="3"/>
      <c r="S362" t="s">
        <v>26</v>
      </c>
      <c r="T362" s="2">
        <v>-5.3571428571428568E-2</v>
      </c>
      <c r="U362" s="2"/>
      <c r="V362" s="2"/>
      <c r="W362" s="3"/>
      <c r="X362" t="s">
        <v>239</v>
      </c>
      <c r="Y362" s="2">
        <v>-3.5714285714285712E-2</v>
      </c>
      <c r="Z362" s="3"/>
      <c r="AB362" s="2"/>
    </row>
    <row r="363" spans="1:28" x14ac:dyDescent="0.25">
      <c r="A363" t="s">
        <v>264</v>
      </c>
      <c r="B363" s="2">
        <v>-6.25E-2</v>
      </c>
      <c r="C363" s="2"/>
      <c r="D363" s="2"/>
      <c r="E363" s="3"/>
      <c r="F363" t="s">
        <v>245</v>
      </c>
      <c r="G363" s="2">
        <v>-4.4642857142857144E-2</v>
      </c>
      <c r="H363" s="2"/>
      <c r="I363" s="2"/>
      <c r="J363" s="3"/>
      <c r="K363" t="s">
        <v>42</v>
      </c>
      <c r="L363" s="2">
        <v>-4.4642857142857144E-2</v>
      </c>
      <c r="M363" s="2"/>
      <c r="N363" s="2"/>
      <c r="O363" s="3"/>
      <c r="P363" t="s">
        <v>42</v>
      </c>
      <c r="Q363" s="2">
        <v>-4.4642857142857144E-2</v>
      </c>
      <c r="R363" s="3"/>
      <c r="S363" t="s">
        <v>35</v>
      </c>
      <c r="T363" s="2">
        <v>-5.3571428571428568E-2</v>
      </c>
      <c r="U363" s="2"/>
      <c r="V363" s="2"/>
      <c r="W363" s="3"/>
      <c r="X363" t="s">
        <v>302</v>
      </c>
      <c r="Y363" s="2">
        <v>-3.6474164133738593E-2</v>
      </c>
      <c r="Z363" s="3"/>
      <c r="AB363" s="2"/>
    </row>
    <row r="364" spans="1:28" x14ac:dyDescent="0.25">
      <c r="A364" t="s">
        <v>265</v>
      </c>
      <c r="B364" s="2">
        <v>-6.25E-2</v>
      </c>
      <c r="C364" s="2"/>
      <c r="D364" s="2"/>
      <c r="E364" s="3"/>
      <c r="F364" t="s">
        <v>246</v>
      </c>
      <c r="G364" s="2">
        <v>-4.4642857142857144E-2</v>
      </c>
      <c r="H364" s="2"/>
      <c r="I364" s="2"/>
      <c r="J364" s="3"/>
      <c r="K364" t="s">
        <v>68</v>
      </c>
      <c r="L364" s="2">
        <v>-4.4642857142857144E-2</v>
      </c>
      <c r="M364" s="2"/>
      <c r="N364" s="2"/>
      <c r="O364" s="3"/>
      <c r="P364" t="s">
        <v>244</v>
      </c>
      <c r="Q364" s="2">
        <v>-4.4642857142857144E-2</v>
      </c>
      <c r="R364" s="3"/>
      <c r="S364" t="s">
        <v>253</v>
      </c>
      <c r="T364" s="2">
        <v>-5.3571428571428568E-2</v>
      </c>
      <c r="U364" s="2"/>
      <c r="V364" s="2"/>
      <c r="W364" s="3"/>
      <c r="X364" t="s">
        <v>259</v>
      </c>
      <c r="Y364" s="2">
        <v>-3.6759118541033434E-2</v>
      </c>
      <c r="Z364" s="3"/>
      <c r="AB364" s="2"/>
    </row>
    <row r="365" spans="1:28" x14ac:dyDescent="0.25">
      <c r="A365" t="s">
        <v>266</v>
      </c>
      <c r="B365" s="2">
        <v>-6.25E-2</v>
      </c>
      <c r="C365" s="2"/>
      <c r="D365" s="2"/>
      <c r="E365" s="3"/>
      <c r="F365" t="s">
        <v>266</v>
      </c>
      <c r="G365" s="2">
        <v>-4.4956140350877194E-2</v>
      </c>
      <c r="H365" s="2"/>
      <c r="I365" s="2"/>
      <c r="J365" s="3"/>
      <c r="K365" t="s">
        <v>60</v>
      </c>
      <c r="L365" s="2">
        <v>-4.4642857142857144E-2</v>
      </c>
      <c r="M365" s="2"/>
      <c r="N365" s="2"/>
      <c r="O365" s="3"/>
      <c r="P365" t="s">
        <v>60</v>
      </c>
      <c r="Q365" s="2">
        <v>-4.4642857142857144E-2</v>
      </c>
      <c r="R365" s="3"/>
      <c r="S365" t="s">
        <v>254</v>
      </c>
      <c r="T365" s="2">
        <v>-5.3571428571428568E-2</v>
      </c>
      <c r="U365" s="2"/>
      <c r="V365" s="2"/>
      <c r="W365" s="3"/>
      <c r="X365" t="s">
        <v>181</v>
      </c>
      <c r="Y365" s="2">
        <v>-4.0178571428571432E-2</v>
      </c>
      <c r="Z365" s="3"/>
      <c r="AB365" s="2"/>
    </row>
    <row r="366" spans="1:28" x14ac:dyDescent="0.25">
      <c r="A366" t="s">
        <v>267</v>
      </c>
      <c r="B366" s="2">
        <v>-6.6964285714285712E-2</v>
      </c>
      <c r="C366" s="2"/>
      <c r="D366" s="2"/>
      <c r="E366" s="3"/>
      <c r="F366" t="s">
        <v>277</v>
      </c>
      <c r="G366" s="2">
        <v>-4.5269423558897251E-2</v>
      </c>
      <c r="H366" s="2"/>
      <c r="I366" s="2"/>
      <c r="J366" s="3"/>
      <c r="K366" t="s">
        <v>245</v>
      </c>
      <c r="L366" s="2">
        <v>-4.4642857142857144E-2</v>
      </c>
      <c r="M366" s="2"/>
      <c r="N366" s="2"/>
      <c r="O366" s="3"/>
      <c r="P366" t="s">
        <v>246</v>
      </c>
      <c r="Q366" s="2">
        <v>-4.4642857142857144E-2</v>
      </c>
      <c r="R366" s="3"/>
      <c r="S366" t="s">
        <v>19</v>
      </c>
      <c r="T366" s="2">
        <v>-5.7027649769585256E-2</v>
      </c>
      <c r="U366" s="2"/>
      <c r="V366" s="2"/>
      <c r="W366" s="3"/>
      <c r="X366" t="s">
        <v>241</v>
      </c>
      <c r="Y366" s="2">
        <v>-4.0178571428571432E-2</v>
      </c>
      <c r="Z366" s="3"/>
      <c r="AB366" s="2"/>
    </row>
    <row r="367" spans="1:28" x14ac:dyDescent="0.25">
      <c r="A367" t="s">
        <v>268</v>
      </c>
      <c r="B367" s="2">
        <v>-6.6964285714285726E-2</v>
      </c>
      <c r="C367" s="2"/>
      <c r="D367" s="2"/>
      <c r="E367" s="3"/>
      <c r="F367" t="s">
        <v>251</v>
      </c>
      <c r="G367" s="2">
        <v>-4.9107142857142856E-2</v>
      </c>
      <c r="H367" s="2"/>
      <c r="I367" s="2"/>
      <c r="J367" s="3"/>
      <c r="K367" t="s">
        <v>246</v>
      </c>
      <c r="L367" s="2">
        <v>-4.4642857142857144E-2</v>
      </c>
      <c r="M367" s="2"/>
      <c r="N367" s="2"/>
      <c r="O367" s="3"/>
      <c r="P367" t="s">
        <v>282</v>
      </c>
      <c r="Q367" s="2">
        <v>-4.6359890109890112E-2</v>
      </c>
      <c r="R367" s="3"/>
      <c r="S367" t="s">
        <v>318</v>
      </c>
      <c r="T367" s="2">
        <v>-5.7459677419354843E-2</v>
      </c>
      <c r="U367" s="2"/>
      <c r="V367" s="2"/>
      <c r="W367" s="3"/>
      <c r="X367" t="s">
        <v>81</v>
      </c>
      <c r="Y367" s="2">
        <v>-4.1223404255319146E-2</v>
      </c>
      <c r="Z367" s="3"/>
      <c r="AB367" s="2"/>
    </row>
    <row r="368" spans="1:28" x14ac:dyDescent="0.25">
      <c r="A368" t="s">
        <v>269</v>
      </c>
      <c r="B368" s="2">
        <v>-7.1428571428571397E-2</v>
      </c>
      <c r="C368" s="2"/>
      <c r="D368" s="2"/>
      <c r="E368" s="3"/>
      <c r="F368" t="s">
        <v>267</v>
      </c>
      <c r="G368" s="2">
        <v>-4.9420426065162906E-2</v>
      </c>
      <c r="H368" s="2"/>
      <c r="I368" s="2"/>
      <c r="J368" s="3"/>
      <c r="K368" t="s">
        <v>44</v>
      </c>
      <c r="L368" s="2">
        <v>-4.9107142857142856E-2</v>
      </c>
      <c r="M368" s="2"/>
      <c r="N368" s="2"/>
      <c r="O368" s="3"/>
      <c r="P368" t="s">
        <v>304</v>
      </c>
      <c r="Q368" s="2">
        <v>-4.7046703296703296E-2</v>
      </c>
      <c r="R368" s="3"/>
      <c r="S368" t="s">
        <v>63</v>
      </c>
      <c r="T368" s="2">
        <v>-5.8035714285714288E-2</v>
      </c>
      <c r="U368" s="2"/>
      <c r="V368" s="2"/>
      <c r="W368" s="3"/>
      <c r="X368" t="s">
        <v>263</v>
      </c>
      <c r="Y368" s="2">
        <v>-4.1223404255319146E-2</v>
      </c>
      <c r="Z368" s="3"/>
      <c r="AB368" s="2"/>
    </row>
    <row r="369" spans="1:28" x14ac:dyDescent="0.25">
      <c r="A369" t="s">
        <v>270</v>
      </c>
      <c r="B369" s="2">
        <v>-7.1428571428571425E-2</v>
      </c>
      <c r="C369" s="2"/>
      <c r="D369" s="2"/>
      <c r="E369" s="3"/>
      <c r="F369" t="s">
        <v>288</v>
      </c>
      <c r="G369" s="2">
        <v>-5.0046992481203006E-2</v>
      </c>
      <c r="H369" s="2"/>
      <c r="I369" s="2"/>
      <c r="J369" s="3"/>
      <c r="K369" t="s">
        <v>74</v>
      </c>
      <c r="L369" s="2">
        <v>-4.9107142857142856E-2</v>
      </c>
      <c r="M369" s="2"/>
      <c r="N369" s="2"/>
      <c r="O369" s="3"/>
      <c r="P369" t="s">
        <v>20</v>
      </c>
      <c r="Q369" s="2">
        <v>-4.8076923076923073E-2</v>
      </c>
      <c r="R369" s="3"/>
      <c r="S369" t="s">
        <v>228</v>
      </c>
      <c r="T369" s="2">
        <v>-5.8035714285714288E-2</v>
      </c>
      <c r="U369" s="2"/>
      <c r="V369" s="2"/>
      <c r="W369" s="3"/>
      <c r="X369" t="s">
        <v>42</v>
      </c>
      <c r="Y369" s="2">
        <v>-4.4642857142857144E-2</v>
      </c>
      <c r="Z369" s="3"/>
      <c r="AB369" s="2"/>
    </row>
    <row r="370" spans="1:28" x14ac:dyDescent="0.25">
      <c r="A370" t="s">
        <v>271</v>
      </c>
      <c r="B370" s="2">
        <v>-7.1428571428571425E-2</v>
      </c>
      <c r="C370" s="2"/>
      <c r="D370" s="2"/>
      <c r="E370" s="3"/>
      <c r="F370" t="s">
        <v>26</v>
      </c>
      <c r="G370" s="2">
        <v>-5.3571428571428568E-2</v>
      </c>
      <c r="H370" s="2"/>
      <c r="I370" s="2"/>
      <c r="J370" s="3"/>
      <c r="K370" t="s">
        <v>109</v>
      </c>
      <c r="L370" s="2">
        <v>-4.9107142857142856E-2</v>
      </c>
      <c r="M370" s="2"/>
      <c r="N370" s="2"/>
      <c r="O370" s="3"/>
      <c r="P370" t="s">
        <v>296</v>
      </c>
      <c r="Q370" s="2">
        <v>-4.8076923076923073E-2</v>
      </c>
      <c r="R370" s="3"/>
      <c r="S370" t="s">
        <v>229</v>
      </c>
      <c r="T370" s="2">
        <v>-5.8035714285714288E-2</v>
      </c>
      <c r="U370" s="2"/>
      <c r="V370" s="2"/>
      <c r="W370" s="3"/>
      <c r="X370" t="s">
        <v>244</v>
      </c>
      <c r="Y370" s="2">
        <v>-4.4642857142857144E-2</v>
      </c>
      <c r="Z370" s="3"/>
      <c r="AB370" s="2"/>
    </row>
    <row r="371" spans="1:28" x14ac:dyDescent="0.25">
      <c r="A371" t="s">
        <v>272</v>
      </c>
      <c r="B371" s="2">
        <v>-7.1428571428571425E-2</v>
      </c>
      <c r="C371" s="2"/>
      <c r="D371" s="2"/>
      <c r="E371" s="3"/>
      <c r="F371" t="s">
        <v>35</v>
      </c>
      <c r="G371" s="2">
        <v>-5.3571428571428568E-2</v>
      </c>
      <c r="H371" s="2"/>
      <c r="I371" s="2"/>
      <c r="J371" s="3"/>
      <c r="K371" t="s">
        <v>62</v>
      </c>
      <c r="L371" s="2">
        <v>-5.3571428571428568E-2</v>
      </c>
      <c r="M371" s="2"/>
      <c r="N371" s="2"/>
      <c r="O371" s="3"/>
      <c r="P371" t="s">
        <v>44</v>
      </c>
      <c r="Q371" s="2">
        <v>-4.9107142857142856E-2</v>
      </c>
      <c r="R371" s="3"/>
      <c r="S371" t="s">
        <v>27</v>
      </c>
      <c r="T371" s="2">
        <v>-6.25E-2</v>
      </c>
      <c r="U371" s="2"/>
      <c r="V371" s="2"/>
      <c r="W371" s="3"/>
      <c r="X371" t="s">
        <v>245</v>
      </c>
      <c r="Y371" s="2">
        <v>-4.4642857142857144E-2</v>
      </c>
      <c r="Z371" s="3"/>
      <c r="AB371" s="2"/>
    </row>
    <row r="372" spans="1:28" x14ac:dyDescent="0.25">
      <c r="A372" t="s">
        <v>273</v>
      </c>
      <c r="B372" s="2">
        <v>-7.5892857142857137E-2</v>
      </c>
      <c r="C372" s="2"/>
      <c r="D372" s="2"/>
      <c r="E372" s="3"/>
      <c r="F372" t="s">
        <v>255</v>
      </c>
      <c r="G372" s="2">
        <v>-5.3571428571428568E-2</v>
      </c>
      <c r="H372" s="2"/>
      <c r="I372" s="2"/>
      <c r="J372" s="3"/>
      <c r="K372" t="s">
        <v>26</v>
      </c>
      <c r="L372" s="2">
        <v>-5.3571428571428568E-2</v>
      </c>
      <c r="M372" s="2"/>
      <c r="N372" s="2"/>
      <c r="O372" s="3"/>
      <c r="P372" t="s">
        <v>109</v>
      </c>
      <c r="Q372" s="2">
        <v>-4.9107142857142856E-2</v>
      </c>
      <c r="R372" s="3"/>
      <c r="S372" t="s">
        <v>260</v>
      </c>
      <c r="T372" s="2">
        <v>-6.25E-2</v>
      </c>
      <c r="U372" s="2"/>
      <c r="V372" s="2"/>
      <c r="W372" s="3"/>
      <c r="X372" t="s">
        <v>246</v>
      </c>
      <c r="Y372" s="2">
        <v>-4.4642857142857144E-2</v>
      </c>
      <c r="Z372" s="3"/>
      <c r="AB372" s="2"/>
    </row>
    <row r="373" spans="1:28" x14ac:dyDescent="0.25">
      <c r="A373" t="s">
        <v>274</v>
      </c>
      <c r="B373" s="2">
        <v>-7.5892857142857137E-2</v>
      </c>
      <c r="C373" s="2"/>
      <c r="D373" s="2"/>
      <c r="E373" s="3"/>
      <c r="F373" t="s">
        <v>213</v>
      </c>
      <c r="G373" s="2">
        <v>-5.3571428571428568E-2</v>
      </c>
      <c r="H373" s="2"/>
      <c r="I373" s="2"/>
      <c r="J373" s="3"/>
      <c r="K373" t="s">
        <v>35</v>
      </c>
      <c r="L373" s="2">
        <v>-5.3571428571428568E-2</v>
      </c>
      <c r="M373" s="2"/>
      <c r="N373" s="2"/>
      <c r="O373" s="3"/>
      <c r="P373" t="s">
        <v>252</v>
      </c>
      <c r="Q373" s="2">
        <v>-5.3571428571428568E-2</v>
      </c>
      <c r="R373" s="3"/>
      <c r="S373" t="s">
        <v>81</v>
      </c>
      <c r="T373" s="2">
        <v>-6.25E-2</v>
      </c>
      <c r="U373" s="2"/>
      <c r="V373" s="2"/>
      <c r="W373" s="3"/>
      <c r="X373" t="s">
        <v>121</v>
      </c>
      <c r="Y373" s="2">
        <v>-4.5687689969604858E-2</v>
      </c>
      <c r="Z373" s="3"/>
      <c r="AB373" s="2"/>
    </row>
    <row r="374" spans="1:28" x14ac:dyDescent="0.25">
      <c r="A374" t="s">
        <v>275</v>
      </c>
      <c r="B374" s="2">
        <v>-7.5892857142857137E-2</v>
      </c>
      <c r="C374" s="2"/>
      <c r="D374" s="2"/>
      <c r="E374" s="3"/>
      <c r="F374" t="s">
        <v>97</v>
      </c>
      <c r="G374" s="2">
        <v>-5.3884711779448619E-2</v>
      </c>
      <c r="H374" s="2"/>
      <c r="I374" s="2"/>
      <c r="J374" s="3"/>
      <c r="K374" t="s">
        <v>253</v>
      </c>
      <c r="L374" s="2">
        <v>-5.3571428571428568E-2</v>
      </c>
      <c r="M374" s="2"/>
      <c r="N374" s="2"/>
      <c r="O374" s="3"/>
      <c r="P374" t="s">
        <v>26</v>
      </c>
      <c r="Q374" s="2">
        <v>-5.3571428571428568E-2</v>
      </c>
      <c r="R374" s="3"/>
      <c r="S374" t="s">
        <v>48</v>
      </c>
      <c r="T374" s="2">
        <v>-6.5956221198156681E-2</v>
      </c>
      <c r="U374" s="2"/>
      <c r="V374" s="2"/>
      <c r="W374" s="3"/>
      <c r="X374" t="s">
        <v>122</v>
      </c>
      <c r="Y374" s="2">
        <v>-4.5687689969604858E-2</v>
      </c>
      <c r="Z374" s="3"/>
      <c r="AB374" s="2"/>
    </row>
    <row r="375" spans="1:28" x14ac:dyDescent="0.25">
      <c r="A375" t="s">
        <v>276</v>
      </c>
      <c r="B375" s="2">
        <v>-7.5892857142857151E-2</v>
      </c>
      <c r="C375" s="2"/>
      <c r="D375" s="2"/>
      <c r="E375" s="3"/>
      <c r="F375" t="s">
        <v>19</v>
      </c>
      <c r="G375" s="2">
        <v>-5.4197994987468676E-2</v>
      </c>
      <c r="H375" s="2"/>
      <c r="I375" s="2"/>
      <c r="J375" s="3"/>
      <c r="K375" t="s">
        <v>213</v>
      </c>
      <c r="L375" s="2">
        <v>-5.3571428571428568E-2</v>
      </c>
      <c r="M375" s="2"/>
      <c r="N375" s="2"/>
      <c r="O375" s="3"/>
      <c r="P375" t="s">
        <v>35</v>
      </c>
      <c r="Q375" s="2">
        <v>-5.3571428571428568E-2</v>
      </c>
      <c r="R375" s="3"/>
      <c r="S375" t="s">
        <v>39</v>
      </c>
      <c r="T375" s="2">
        <v>-6.6964285714285712E-2</v>
      </c>
      <c r="U375" s="2"/>
      <c r="V375" s="2"/>
      <c r="W375" s="3"/>
      <c r="X375" t="s">
        <v>248</v>
      </c>
      <c r="Y375" s="2">
        <v>-4.6447568389057753E-2</v>
      </c>
      <c r="Z375" s="3"/>
      <c r="AB375" s="2"/>
    </row>
    <row r="376" spans="1:28" x14ac:dyDescent="0.25">
      <c r="A376" t="s">
        <v>277</v>
      </c>
      <c r="B376" s="2">
        <v>-8.0357142857142863E-2</v>
      </c>
      <c r="C376" s="2"/>
      <c r="D376" s="2"/>
      <c r="E376" s="3"/>
      <c r="F376" t="s">
        <v>20</v>
      </c>
      <c r="G376" s="2">
        <v>-5.4824561403508776E-2</v>
      </c>
      <c r="H376" s="2"/>
      <c r="I376" s="2"/>
      <c r="J376" s="3"/>
      <c r="K376" t="s">
        <v>303</v>
      </c>
      <c r="L376" s="2">
        <v>-5.501152073732718E-2</v>
      </c>
      <c r="M376" s="2"/>
      <c r="N376" s="2"/>
      <c r="O376" s="3"/>
      <c r="P376" t="s">
        <v>254</v>
      </c>
      <c r="Q376" s="2">
        <v>-5.3571428571428568E-2</v>
      </c>
      <c r="R376" s="3"/>
      <c r="S376" t="s">
        <v>32</v>
      </c>
      <c r="T376" s="2">
        <v>-6.6964285714285712E-2</v>
      </c>
      <c r="U376" s="2"/>
      <c r="V376" s="2"/>
      <c r="W376" s="3"/>
      <c r="X376" t="s">
        <v>251</v>
      </c>
      <c r="Y376" s="2">
        <v>-4.9107142857142856E-2</v>
      </c>
      <c r="Z376" s="3"/>
      <c r="AB376" s="2"/>
    </row>
    <row r="377" spans="1:28" x14ac:dyDescent="0.25">
      <c r="A377" t="s">
        <v>278</v>
      </c>
      <c r="B377" s="2">
        <v>-8.0357142857142863E-2</v>
      </c>
      <c r="C377" s="2"/>
      <c r="D377" s="2"/>
      <c r="E377" s="3"/>
      <c r="F377" t="s">
        <v>43</v>
      </c>
      <c r="G377" s="2">
        <v>-5.8348997493734331E-2</v>
      </c>
      <c r="H377" s="2"/>
      <c r="I377" s="2"/>
      <c r="J377" s="3"/>
      <c r="K377" t="s">
        <v>77</v>
      </c>
      <c r="L377" s="2">
        <v>-5.7027649769585256E-2</v>
      </c>
      <c r="M377" s="2"/>
      <c r="N377" s="2"/>
      <c r="O377" s="3"/>
      <c r="P377" t="s">
        <v>40</v>
      </c>
      <c r="Q377" s="2">
        <v>-5.7005494505494497E-2</v>
      </c>
      <c r="R377" s="3"/>
      <c r="S377" t="s">
        <v>18</v>
      </c>
      <c r="T377" s="2">
        <v>-6.6964285714285712E-2</v>
      </c>
      <c r="U377" s="2"/>
      <c r="V377" s="2"/>
      <c r="W377" s="3"/>
      <c r="X377" t="s">
        <v>38</v>
      </c>
      <c r="Y377" s="2">
        <v>-4.9867021276595744E-2</v>
      </c>
      <c r="Z377" s="3"/>
      <c r="AB377" s="2"/>
    </row>
    <row r="378" spans="1:28" x14ac:dyDescent="0.25">
      <c r="A378" t="s">
        <v>279</v>
      </c>
      <c r="B378" s="2">
        <v>-8.0357142857142863E-2</v>
      </c>
      <c r="C378" s="2"/>
      <c r="D378" s="2"/>
      <c r="E378" s="3"/>
      <c r="F378" t="s">
        <v>33</v>
      </c>
      <c r="G378" s="2">
        <v>-5.9288847117794502E-2</v>
      </c>
      <c r="H378" s="2"/>
      <c r="I378" s="2"/>
      <c r="J378" s="3"/>
      <c r="K378" t="s">
        <v>332</v>
      </c>
      <c r="L378" s="2">
        <v>-5.7891705069124388E-2</v>
      </c>
      <c r="M378" s="2"/>
      <c r="N378" s="2"/>
      <c r="O378" s="3"/>
      <c r="P378" t="s">
        <v>228</v>
      </c>
      <c r="Q378" s="2">
        <v>-5.8035714285714288E-2</v>
      </c>
      <c r="R378" s="3"/>
      <c r="S378" t="s">
        <v>122</v>
      </c>
      <c r="T378" s="2">
        <v>-6.6964285714285712E-2</v>
      </c>
      <c r="U378" s="2"/>
      <c r="V378" s="2"/>
      <c r="W378" s="3"/>
      <c r="X378" t="s">
        <v>270</v>
      </c>
      <c r="Y378" s="2">
        <v>-5.0151975683890571E-2</v>
      </c>
      <c r="Z378" s="3"/>
      <c r="AB378" s="2"/>
    </row>
    <row r="379" spans="1:28" x14ac:dyDescent="0.25">
      <c r="A379" t="s">
        <v>280</v>
      </c>
      <c r="B379" s="2">
        <v>-8.0357142857142863E-2</v>
      </c>
      <c r="C379" s="2"/>
      <c r="D379" s="2"/>
      <c r="E379" s="3"/>
      <c r="F379" t="s">
        <v>292</v>
      </c>
      <c r="G379" s="2">
        <v>-5.9602130325814545E-2</v>
      </c>
      <c r="H379" s="2"/>
      <c r="I379" s="2"/>
      <c r="J379" s="3"/>
      <c r="K379" t="s">
        <v>230</v>
      </c>
      <c r="L379" s="2">
        <v>-5.8035714285714288E-2</v>
      </c>
      <c r="M379" s="2"/>
      <c r="N379" s="2"/>
      <c r="O379" s="3"/>
      <c r="P379" t="s">
        <v>27</v>
      </c>
      <c r="Q379" s="2">
        <v>-6.25E-2</v>
      </c>
      <c r="R379" s="3"/>
      <c r="S379" t="s">
        <v>124</v>
      </c>
      <c r="T379" s="2">
        <v>-6.6964285714285712E-2</v>
      </c>
      <c r="U379" s="2"/>
      <c r="V379" s="2"/>
      <c r="W379" s="3"/>
      <c r="X379" t="s">
        <v>271</v>
      </c>
      <c r="Y379" s="2">
        <v>-5.0151975683890571E-2</v>
      </c>
      <c r="Z379" s="3"/>
      <c r="AB379" s="2"/>
    </row>
    <row r="380" spans="1:28" x14ac:dyDescent="0.25">
      <c r="A380" t="s">
        <v>281</v>
      </c>
      <c r="B380" s="2">
        <v>-8.4821428571428575E-2</v>
      </c>
      <c r="C380" s="2"/>
      <c r="D380" s="2"/>
      <c r="E380" s="3"/>
      <c r="F380" t="s">
        <v>335</v>
      </c>
      <c r="G380" s="2">
        <v>-6.0463659147869719E-2</v>
      </c>
      <c r="H380" s="2"/>
      <c r="I380" s="2"/>
      <c r="J380" s="3"/>
      <c r="K380" t="s">
        <v>38</v>
      </c>
      <c r="L380" s="2">
        <v>-5.9475806451612906E-2</v>
      </c>
      <c r="M380" s="2"/>
      <c r="N380" s="2"/>
      <c r="O380" s="3"/>
      <c r="P380" t="s">
        <v>264</v>
      </c>
      <c r="Q380" s="2">
        <v>-6.25E-2</v>
      </c>
      <c r="R380" s="3"/>
      <c r="S380" t="s">
        <v>94</v>
      </c>
      <c r="T380" s="2">
        <v>-6.6964285714285712E-2</v>
      </c>
      <c r="U380" s="2"/>
      <c r="V380" s="2"/>
      <c r="W380" s="3"/>
      <c r="X380" t="s">
        <v>220</v>
      </c>
      <c r="Y380" s="2">
        <v>-5.2241641337386027E-2</v>
      </c>
      <c r="Z380" s="3"/>
      <c r="AB380" s="2"/>
    </row>
    <row r="381" spans="1:28" x14ac:dyDescent="0.25">
      <c r="A381" t="s">
        <v>282</v>
      </c>
      <c r="B381" s="2">
        <v>-8.4821428571428575E-2</v>
      </c>
      <c r="C381" s="2"/>
      <c r="D381" s="2"/>
      <c r="E381" s="3"/>
      <c r="F381" t="s">
        <v>317</v>
      </c>
      <c r="G381" s="2">
        <v>-6.0855263157894746E-2</v>
      </c>
      <c r="H381" s="2"/>
      <c r="I381" s="2"/>
      <c r="J381" s="3"/>
      <c r="K381" t="s">
        <v>27</v>
      </c>
      <c r="L381" s="2">
        <v>-6.25E-2</v>
      </c>
      <c r="M381" s="2"/>
      <c r="N381" s="2"/>
      <c r="O381" s="3"/>
      <c r="P381" t="s">
        <v>265</v>
      </c>
      <c r="Q381" s="2">
        <v>-6.25E-2</v>
      </c>
      <c r="R381" s="3"/>
      <c r="S381" t="s">
        <v>65</v>
      </c>
      <c r="T381" s="2">
        <v>-7.0420506912442393E-2</v>
      </c>
      <c r="U381" s="2"/>
      <c r="V381" s="2"/>
      <c r="W381" s="3"/>
      <c r="X381" t="s">
        <v>254</v>
      </c>
      <c r="Y381" s="2">
        <v>-5.3571428571428568E-2</v>
      </c>
      <c r="Z381" s="3"/>
      <c r="AB381" s="2"/>
    </row>
    <row r="382" spans="1:28" x14ac:dyDescent="0.25">
      <c r="A382" t="s">
        <v>283</v>
      </c>
      <c r="B382" s="2">
        <v>-8.9285714285714288E-2</v>
      </c>
      <c r="C382" s="2"/>
      <c r="D382" s="2"/>
      <c r="E382" s="3"/>
      <c r="F382" t="s">
        <v>12</v>
      </c>
      <c r="G382" s="2">
        <v>-6.1168546365914789E-2</v>
      </c>
      <c r="H382" s="2"/>
      <c r="I382" s="2"/>
      <c r="J382" s="3"/>
      <c r="K382" t="s">
        <v>310</v>
      </c>
      <c r="L382" s="2">
        <v>-6.2932027649769601E-2</v>
      </c>
      <c r="M382" s="2"/>
      <c r="N382" s="2"/>
      <c r="O382" s="3"/>
      <c r="P382" t="s">
        <v>29</v>
      </c>
      <c r="Q382" s="2">
        <v>-6.6620879120879134E-2</v>
      </c>
      <c r="R382" s="3"/>
      <c r="S382" t="s">
        <v>270</v>
      </c>
      <c r="T382" s="2">
        <v>-7.1428571428571425E-2</v>
      </c>
      <c r="U382" s="2"/>
      <c r="V382" s="2"/>
      <c r="W382" s="3"/>
      <c r="X382" t="s">
        <v>200</v>
      </c>
      <c r="Y382" s="2">
        <v>-5.6420972644376899E-2</v>
      </c>
      <c r="Z382" s="3"/>
      <c r="AB382" s="2"/>
    </row>
    <row r="383" spans="1:28" x14ac:dyDescent="0.25">
      <c r="A383" t="s">
        <v>284</v>
      </c>
      <c r="B383" s="2">
        <v>-8.9285714285714288E-2</v>
      </c>
      <c r="C383" s="2"/>
      <c r="D383" s="2"/>
      <c r="E383" s="3"/>
      <c r="F383" t="s">
        <v>27</v>
      </c>
      <c r="G383" s="2">
        <v>-6.25E-2</v>
      </c>
      <c r="H383" s="2"/>
      <c r="I383" s="2"/>
      <c r="J383" s="3"/>
      <c r="K383" t="s">
        <v>11</v>
      </c>
      <c r="L383" s="2">
        <v>-6.3940092165898632E-2</v>
      </c>
      <c r="M383" s="2"/>
      <c r="N383" s="2"/>
      <c r="O383" s="3"/>
      <c r="P383" t="s">
        <v>32</v>
      </c>
      <c r="Q383" s="2">
        <v>-6.6964285714285712E-2</v>
      </c>
      <c r="R383" s="3"/>
      <c r="S383" t="s">
        <v>97</v>
      </c>
      <c r="T383" s="2">
        <v>-7.1428571428571425E-2</v>
      </c>
      <c r="U383" s="2"/>
      <c r="V383" s="2"/>
      <c r="W383" s="3"/>
      <c r="X383" t="s">
        <v>296</v>
      </c>
      <c r="Y383" s="2">
        <v>-6.1170212765957452E-2</v>
      </c>
      <c r="Z383" s="3"/>
      <c r="AB383" s="2"/>
    </row>
    <row r="384" spans="1:28" x14ac:dyDescent="0.25">
      <c r="A384" t="s">
        <v>285</v>
      </c>
      <c r="B384" s="2">
        <v>-9.375E-2</v>
      </c>
      <c r="C384" s="2"/>
      <c r="D384" s="2"/>
      <c r="E384" s="3"/>
      <c r="F384" t="s">
        <v>81</v>
      </c>
      <c r="G384" s="2">
        <v>-6.25E-2</v>
      </c>
      <c r="H384" s="2"/>
      <c r="I384" s="2"/>
      <c r="J384" s="3"/>
      <c r="K384" t="s">
        <v>48</v>
      </c>
      <c r="L384" s="2">
        <v>-6.5956221198156681E-2</v>
      </c>
      <c r="M384" s="2"/>
      <c r="N384" s="2"/>
      <c r="O384" s="3"/>
      <c r="P384" t="s">
        <v>267</v>
      </c>
      <c r="Q384" s="2">
        <v>-6.6964285714285712E-2</v>
      </c>
      <c r="R384" s="3"/>
      <c r="S384" t="s">
        <v>98</v>
      </c>
      <c r="T384" s="2">
        <v>-7.1428571428571425E-2</v>
      </c>
      <c r="U384" s="2"/>
      <c r="V384" s="2"/>
      <c r="W384" s="3"/>
      <c r="X384" t="s">
        <v>292</v>
      </c>
      <c r="Y384" s="2">
        <v>-6.2215045592705173E-2</v>
      </c>
      <c r="Z384" s="3"/>
      <c r="AB384" s="2"/>
    </row>
    <row r="385" spans="1:28" x14ac:dyDescent="0.25">
      <c r="A385" t="s">
        <v>286</v>
      </c>
      <c r="B385" s="2">
        <v>-9.375E-2</v>
      </c>
      <c r="C385" s="2"/>
      <c r="D385" s="2"/>
      <c r="E385" s="3"/>
      <c r="F385" t="s">
        <v>262</v>
      </c>
      <c r="G385" s="2">
        <v>-6.25E-2</v>
      </c>
      <c r="H385" s="2"/>
      <c r="I385" s="2"/>
      <c r="J385" s="3"/>
      <c r="K385" t="s">
        <v>39</v>
      </c>
      <c r="L385" s="2">
        <v>-6.6964285714285712E-2</v>
      </c>
      <c r="M385" s="2"/>
      <c r="N385" s="2"/>
      <c r="O385" s="3"/>
      <c r="P385" t="s">
        <v>18</v>
      </c>
      <c r="Q385" s="2">
        <v>-6.6964285714285712E-2</v>
      </c>
      <c r="R385" s="3"/>
      <c r="S385" t="s">
        <v>305</v>
      </c>
      <c r="T385" s="2">
        <v>-7.2868663594470057E-2</v>
      </c>
      <c r="U385" s="2"/>
      <c r="V385" s="2"/>
      <c r="W385" s="3"/>
      <c r="X385" t="s">
        <v>262</v>
      </c>
      <c r="Y385" s="2">
        <v>-6.25E-2</v>
      </c>
      <c r="Z385" s="3"/>
      <c r="AB385" s="2"/>
    </row>
    <row r="386" spans="1:28" x14ac:dyDescent="0.25">
      <c r="A386" t="s">
        <v>287</v>
      </c>
      <c r="B386" s="2">
        <v>-9.8214285714285726E-2</v>
      </c>
      <c r="C386" s="2"/>
      <c r="D386" s="2"/>
      <c r="E386" s="3"/>
      <c r="F386" t="s">
        <v>263</v>
      </c>
      <c r="G386" s="2">
        <v>-6.25E-2</v>
      </c>
      <c r="H386" s="2"/>
      <c r="I386" s="2"/>
      <c r="J386" s="3"/>
      <c r="K386" t="s">
        <v>32</v>
      </c>
      <c r="L386" s="2">
        <v>-6.6964285714285712E-2</v>
      </c>
      <c r="M386" s="2"/>
      <c r="N386" s="2"/>
      <c r="O386" s="3"/>
      <c r="P386" t="s">
        <v>122</v>
      </c>
      <c r="Q386" s="2">
        <v>-6.6964285714285712E-2</v>
      </c>
      <c r="R386" s="3"/>
      <c r="S386" t="s">
        <v>273</v>
      </c>
      <c r="T386" s="2">
        <v>-7.4884792626728106E-2</v>
      </c>
      <c r="U386" s="2"/>
      <c r="V386" s="2"/>
      <c r="W386" s="3"/>
      <c r="X386" t="s">
        <v>264</v>
      </c>
      <c r="Y386" s="2">
        <v>-6.25E-2</v>
      </c>
      <c r="Z386" s="3"/>
      <c r="AB386" s="2"/>
    </row>
    <row r="387" spans="1:28" x14ac:dyDescent="0.25">
      <c r="A387" t="s">
        <v>288</v>
      </c>
      <c r="B387" s="2">
        <v>-0.10267857142857142</v>
      </c>
      <c r="C387" s="2"/>
      <c r="D387" s="2"/>
      <c r="E387" s="3"/>
      <c r="F387" t="s">
        <v>40</v>
      </c>
      <c r="G387" s="2">
        <v>-6.37531328320802E-2</v>
      </c>
      <c r="H387" s="2"/>
      <c r="I387" s="2"/>
      <c r="J387" s="3"/>
      <c r="K387" t="s">
        <v>122</v>
      </c>
      <c r="L387" s="2">
        <v>-6.6964285714285712E-2</v>
      </c>
      <c r="M387" s="2"/>
      <c r="N387" s="2"/>
      <c r="O387" s="3"/>
      <c r="P387" t="s">
        <v>124</v>
      </c>
      <c r="Q387" s="2">
        <v>-6.6964285714285712E-2</v>
      </c>
      <c r="R387" s="3"/>
      <c r="S387" t="s">
        <v>274</v>
      </c>
      <c r="T387" s="2">
        <v>-7.4884792626728106E-2</v>
      </c>
      <c r="U387" s="2"/>
      <c r="V387" s="2"/>
      <c r="W387" s="3"/>
      <c r="X387" t="s">
        <v>266</v>
      </c>
      <c r="Y387" s="2">
        <v>-6.25E-2</v>
      </c>
      <c r="Z387" s="3"/>
      <c r="AB387" s="2"/>
    </row>
    <row r="388" spans="1:28" x14ac:dyDescent="0.25">
      <c r="A388" t="s">
        <v>289</v>
      </c>
      <c r="B388" s="2">
        <v>-0.10714285714285715</v>
      </c>
      <c r="C388" s="2"/>
      <c r="D388" s="2"/>
      <c r="E388" s="3"/>
      <c r="F388" t="s">
        <v>321</v>
      </c>
      <c r="G388" s="2">
        <v>-6.5319548872180472E-2</v>
      </c>
      <c r="H388" s="2"/>
      <c r="I388" s="2"/>
      <c r="J388" s="3"/>
      <c r="K388" t="s">
        <v>124</v>
      </c>
      <c r="L388" s="2">
        <v>-6.6964285714285712E-2</v>
      </c>
      <c r="M388" s="2"/>
      <c r="N388" s="2"/>
      <c r="O388" s="3"/>
      <c r="P388" t="s">
        <v>94</v>
      </c>
      <c r="Q388" s="2">
        <v>-6.6964285714285712E-2</v>
      </c>
      <c r="R388" s="3"/>
      <c r="S388" t="s">
        <v>182</v>
      </c>
      <c r="T388" s="2">
        <v>-7.4884792626728106E-2</v>
      </c>
      <c r="U388" s="2"/>
      <c r="V388" s="2"/>
      <c r="W388" s="3"/>
      <c r="X388" t="s">
        <v>281</v>
      </c>
      <c r="Y388" s="2">
        <v>-6.3544832826747721E-2</v>
      </c>
      <c r="Z388" s="3"/>
      <c r="AB388" s="2"/>
    </row>
    <row r="389" spans="1:28" x14ac:dyDescent="0.25">
      <c r="A389" t="s">
        <v>290</v>
      </c>
      <c r="B389" s="2">
        <v>-0.11160714285714286</v>
      </c>
      <c r="C389" s="2"/>
      <c r="D389" s="2"/>
      <c r="E389" s="3"/>
      <c r="F389" t="s">
        <v>39</v>
      </c>
      <c r="G389" s="2">
        <v>-6.6964285714285712E-2</v>
      </c>
      <c r="H389" s="2"/>
      <c r="I389" s="2"/>
      <c r="J389" s="3"/>
      <c r="K389" t="s">
        <v>273</v>
      </c>
      <c r="L389" s="2">
        <v>-7.4884792626728106E-2</v>
      </c>
      <c r="M389" s="2"/>
      <c r="N389" s="2"/>
      <c r="O389" s="3"/>
      <c r="P389" t="s">
        <v>274</v>
      </c>
      <c r="Q389" s="2">
        <v>-6.8681318681318673E-2</v>
      </c>
      <c r="R389" s="3"/>
      <c r="S389" t="s">
        <v>58</v>
      </c>
      <c r="T389" s="2">
        <v>-7.4884792626728106E-2</v>
      </c>
      <c r="U389" s="2"/>
      <c r="V389" s="2"/>
      <c r="W389" s="3"/>
      <c r="X389" t="s">
        <v>287</v>
      </c>
      <c r="Y389" s="2">
        <v>-6.5634498480243178E-2</v>
      </c>
      <c r="Z389" s="3"/>
      <c r="AB389" s="2"/>
    </row>
    <row r="390" spans="1:28" x14ac:dyDescent="0.25">
      <c r="A390" t="s">
        <v>291</v>
      </c>
      <c r="B390" s="2">
        <v>-0.11160714285714286</v>
      </c>
      <c r="C390" s="2"/>
      <c r="D390" s="2"/>
      <c r="E390" s="3"/>
      <c r="F390" t="s">
        <v>124</v>
      </c>
      <c r="G390" s="2">
        <v>-6.6964285714285712E-2</v>
      </c>
      <c r="H390" s="2"/>
      <c r="I390" s="2"/>
      <c r="J390" s="3"/>
      <c r="K390" t="s">
        <v>243</v>
      </c>
      <c r="L390" s="2">
        <v>-7.4884792626728106E-2</v>
      </c>
      <c r="M390" s="2"/>
      <c r="N390" s="2"/>
      <c r="O390" s="3"/>
      <c r="P390" t="s">
        <v>14</v>
      </c>
      <c r="Q390" s="2">
        <v>-7.0054945054945084E-2</v>
      </c>
      <c r="R390" s="3"/>
      <c r="S390" t="s">
        <v>43</v>
      </c>
      <c r="T390" s="2">
        <v>-7.5892857142857137E-2</v>
      </c>
      <c r="U390" s="2"/>
      <c r="V390" s="2"/>
      <c r="W390" s="3"/>
      <c r="X390" t="s">
        <v>18</v>
      </c>
      <c r="Y390" s="2">
        <v>-6.6964285714285712E-2</v>
      </c>
      <c r="Z390" s="3"/>
      <c r="AB390" s="2"/>
    </row>
    <row r="391" spans="1:28" x14ac:dyDescent="0.25">
      <c r="A391" t="s">
        <v>292</v>
      </c>
      <c r="B391" s="2">
        <v>-0.11607142857142858</v>
      </c>
      <c r="C391" s="2"/>
      <c r="D391" s="2"/>
      <c r="E391" s="3"/>
      <c r="F391" t="s">
        <v>94</v>
      </c>
      <c r="G391" s="2">
        <v>-6.6964285714285712E-2</v>
      </c>
      <c r="H391" s="2"/>
      <c r="I391" s="2"/>
      <c r="J391" s="3"/>
      <c r="K391" t="s">
        <v>182</v>
      </c>
      <c r="L391" s="2">
        <v>-7.4884792626728106E-2</v>
      </c>
      <c r="M391" s="2"/>
      <c r="N391" s="2"/>
      <c r="O391" s="3"/>
      <c r="P391" t="s">
        <v>270</v>
      </c>
      <c r="Q391" s="2">
        <v>-7.1428571428571425E-2</v>
      </c>
      <c r="R391" s="3"/>
      <c r="S391" t="s">
        <v>220</v>
      </c>
      <c r="T391" s="2">
        <v>-8.3813364055299544E-2</v>
      </c>
      <c r="U391" s="2"/>
      <c r="V391" s="2"/>
      <c r="W391" s="3"/>
      <c r="X391" t="s">
        <v>125</v>
      </c>
      <c r="Y391" s="2">
        <v>-6.6964285714285712E-2</v>
      </c>
      <c r="Z391" s="3"/>
      <c r="AB391" s="2"/>
    </row>
    <row r="392" spans="1:28" x14ac:dyDescent="0.25">
      <c r="A392" t="s">
        <v>293</v>
      </c>
      <c r="B392" s="2">
        <v>-0.11607142857142858</v>
      </c>
      <c r="C392" s="2"/>
      <c r="D392" s="2"/>
      <c r="E392" s="3"/>
      <c r="F392" t="s">
        <v>125</v>
      </c>
      <c r="G392" s="2">
        <v>-6.6964285714285712E-2</v>
      </c>
      <c r="H392" s="2"/>
      <c r="I392" s="2"/>
      <c r="J392" s="3"/>
      <c r="K392" t="s">
        <v>12</v>
      </c>
      <c r="L392" s="2">
        <v>-7.5316820276497692E-2</v>
      </c>
      <c r="M392" s="2"/>
      <c r="N392" s="2"/>
      <c r="O392" s="3"/>
      <c r="P392" t="s">
        <v>271</v>
      </c>
      <c r="Q392" s="2">
        <v>-7.1428571428571425E-2</v>
      </c>
      <c r="R392" s="3"/>
      <c r="S392" t="s">
        <v>30</v>
      </c>
      <c r="T392" s="2">
        <v>-8.9285714285714288E-2</v>
      </c>
      <c r="U392" s="2"/>
      <c r="V392" s="2"/>
      <c r="W392" s="3"/>
      <c r="X392" t="s">
        <v>321</v>
      </c>
      <c r="Y392" s="2">
        <v>-7.4278115501519776E-2</v>
      </c>
      <c r="Z392" s="3"/>
      <c r="AB392" s="2"/>
    </row>
    <row r="393" spans="1:28" x14ac:dyDescent="0.25">
      <c r="A393" t="s">
        <v>294</v>
      </c>
      <c r="B393" s="2">
        <v>-0.11607142857142858</v>
      </c>
      <c r="C393" s="2"/>
      <c r="D393" s="2"/>
      <c r="E393" s="3"/>
      <c r="F393" t="s">
        <v>65</v>
      </c>
      <c r="G393" s="2">
        <v>-6.7590852130325813E-2</v>
      </c>
      <c r="H393" s="2"/>
      <c r="I393" s="2"/>
      <c r="J393" s="3"/>
      <c r="K393" t="s">
        <v>43</v>
      </c>
      <c r="L393" s="2">
        <v>-7.5892857142857137E-2</v>
      </c>
      <c r="M393" s="2"/>
      <c r="N393" s="2"/>
      <c r="O393" s="3"/>
      <c r="P393" t="s">
        <v>98</v>
      </c>
      <c r="Q393" s="2">
        <v>-7.1428571428571425E-2</v>
      </c>
      <c r="R393" s="3"/>
      <c r="S393" t="s">
        <v>80</v>
      </c>
      <c r="T393" s="2">
        <v>-9.2741935483870969E-2</v>
      </c>
      <c r="U393" s="2"/>
      <c r="V393" s="2"/>
      <c r="W393" s="3"/>
      <c r="X393" t="s">
        <v>275</v>
      </c>
      <c r="Y393" s="2">
        <v>-7.5892857142857137E-2</v>
      </c>
      <c r="Z393" s="3"/>
      <c r="AB393" s="2"/>
    </row>
    <row r="394" spans="1:28" x14ac:dyDescent="0.25">
      <c r="A394" t="s">
        <v>295</v>
      </c>
      <c r="B394" s="2">
        <v>-0.1160714285714286</v>
      </c>
      <c r="C394" s="2"/>
      <c r="D394" s="2"/>
      <c r="E394" s="3"/>
      <c r="F394" t="s">
        <v>271</v>
      </c>
      <c r="G394" s="2">
        <v>-7.1428571428571425E-2</v>
      </c>
      <c r="H394" s="2"/>
      <c r="I394" s="2"/>
      <c r="J394" s="3"/>
      <c r="K394" t="s">
        <v>280</v>
      </c>
      <c r="L394" s="2">
        <v>-8.0357142857142863E-2</v>
      </c>
      <c r="M394" s="2"/>
      <c r="N394" s="2"/>
      <c r="O394" s="3"/>
      <c r="P394" t="s">
        <v>279</v>
      </c>
      <c r="Q394" s="2">
        <v>-8.0357142857142863E-2</v>
      </c>
      <c r="R394" s="3"/>
      <c r="S394" t="s">
        <v>285</v>
      </c>
      <c r="T394" s="2">
        <v>-9.2741935483870969E-2</v>
      </c>
      <c r="U394" s="2"/>
      <c r="V394" s="2"/>
      <c r="W394" s="3"/>
      <c r="X394" t="s">
        <v>277</v>
      </c>
      <c r="Y394" s="2">
        <v>-8.0357142857142863E-2</v>
      </c>
      <c r="Z394" s="3"/>
      <c r="AB394" s="2"/>
    </row>
    <row r="395" spans="1:28" x14ac:dyDescent="0.25">
      <c r="A395" t="s">
        <v>296</v>
      </c>
      <c r="B395" s="2">
        <v>-0.125</v>
      </c>
      <c r="C395" s="2"/>
      <c r="D395" s="2"/>
      <c r="E395" s="3"/>
      <c r="F395" t="s">
        <v>54</v>
      </c>
      <c r="G395" s="2">
        <v>-7.2055137844611525E-2</v>
      </c>
      <c r="H395" s="2"/>
      <c r="I395" s="2"/>
      <c r="J395" s="3"/>
      <c r="K395" t="s">
        <v>112</v>
      </c>
      <c r="L395" s="2">
        <v>-8.7269585253456211E-2</v>
      </c>
      <c r="M395" s="2"/>
      <c r="N395" s="2"/>
      <c r="O395" s="3"/>
      <c r="P395" t="s">
        <v>283</v>
      </c>
      <c r="Q395" s="2">
        <v>-8.2074175824175824E-2</v>
      </c>
      <c r="R395" s="3"/>
      <c r="S395" t="s">
        <v>20</v>
      </c>
      <c r="T395" s="2">
        <v>-9.2741935483870969E-2</v>
      </c>
      <c r="U395" s="2"/>
      <c r="V395" s="2"/>
      <c r="W395" s="3"/>
      <c r="X395" t="s">
        <v>278</v>
      </c>
      <c r="Y395" s="2">
        <v>-8.0357142857142863E-2</v>
      </c>
      <c r="Z395" s="3"/>
      <c r="AB395" s="2"/>
    </row>
    <row r="396" spans="1:28" x14ac:dyDescent="0.25">
      <c r="A396" t="s">
        <v>297</v>
      </c>
      <c r="B396" s="2">
        <v>-0.13392857142857142</v>
      </c>
      <c r="C396" s="2"/>
      <c r="D396" s="2"/>
      <c r="E396" s="3"/>
      <c r="F396" t="s">
        <v>14</v>
      </c>
      <c r="G396" s="2">
        <v>-7.6127819548872211E-2</v>
      </c>
      <c r="H396" s="2"/>
      <c r="I396" s="2"/>
      <c r="J396" s="3"/>
      <c r="K396" t="s">
        <v>283</v>
      </c>
      <c r="L396" s="2">
        <v>-8.8277649769585256E-2</v>
      </c>
      <c r="M396" s="2"/>
      <c r="N396" s="2"/>
      <c r="O396" s="3"/>
      <c r="P396" t="s">
        <v>285</v>
      </c>
      <c r="Q396" s="2">
        <v>-8.6538461538461536E-2</v>
      </c>
      <c r="R396" s="3"/>
      <c r="S396" t="s">
        <v>116</v>
      </c>
      <c r="T396" s="2">
        <v>-9.375E-2</v>
      </c>
      <c r="U396" s="2"/>
      <c r="V396" s="2"/>
      <c r="W396" s="3"/>
      <c r="X396" t="s">
        <v>288</v>
      </c>
      <c r="Y396" s="2">
        <v>-8.1401975683890571E-2</v>
      </c>
      <c r="Z396" s="3"/>
      <c r="AB396" s="2"/>
    </row>
    <row r="397" spans="1:28" x14ac:dyDescent="0.25">
      <c r="A397" t="s">
        <v>298</v>
      </c>
      <c r="B397" s="2">
        <v>-0.13839285714285715</v>
      </c>
      <c r="C397" s="2"/>
      <c r="D397" s="2"/>
      <c r="E397" s="3"/>
      <c r="F397" t="s">
        <v>286</v>
      </c>
      <c r="G397" s="2">
        <v>-7.6206140350877194E-2</v>
      </c>
      <c r="H397" s="2"/>
      <c r="I397" s="2"/>
      <c r="J397" s="3"/>
      <c r="K397" t="s">
        <v>19</v>
      </c>
      <c r="L397" s="2">
        <v>-8.9285714285714288E-2</v>
      </c>
      <c r="M397" s="2"/>
      <c r="N397" s="2"/>
      <c r="O397" s="3"/>
      <c r="P397" t="s">
        <v>79</v>
      </c>
      <c r="Q397" s="2">
        <v>-8.6881868131868156E-2</v>
      </c>
      <c r="R397" s="3"/>
      <c r="S397" t="s">
        <v>314</v>
      </c>
      <c r="T397" s="2">
        <v>-0.10311059907834103</v>
      </c>
      <c r="U397" s="2"/>
      <c r="V397" s="2"/>
      <c r="W397" s="3"/>
      <c r="X397" t="s">
        <v>111</v>
      </c>
      <c r="Y397" s="2">
        <v>-8.3491641337386027E-2</v>
      </c>
      <c r="Z397" s="3"/>
      <c r="AB397" s="2"/>
    </row>
    <row r="398" spans="1:28" x14ac:dyDescent="0.25">
      <c r="A398" t="s">
        <v>299</v>
      </c>
      <c r="B398" s="2">
        <v>-0.13839285714285715</v>
      </c>
      <c r="C398" s="2"/>
      <c r="D398" s="2"/>
      <c r="E398" s="3"/>
      <c r="F398" t="s">
        <v>290</v>
      </c>
      <c r="G398" s="2">
        <v>-7.6519423558897251E-2</v>
      </c>
      <c r="H398" s="2"/>
      <c r="I398" s="2"/>
      <c r="J398" s="3"/>
      <c r="K398" t="s">
        <v>30</v>
      </c>
      <c r="L398" s="2">
        <v>-8.9285714285714288E-2</v>
      </c>
      <c r="M398" s="2"/>
      <c r="N398" s="2"/>
      <c r="O398" s="3"/>
      <c r="P398" t="s">
        <v>272</v>
      </c>
      <c r="Q398" s="2">
        <v>-8.8255494505494497E-2</v>
      </c>
      <c r="R398" s="3"/>
      <c r="S398" t="s">
        <v>54</v>
      </c>
      <c r="T398" s="2">
        <v>-0.10714285714285714</v>
      </c>
      <c r="U398" s="2"/>
      <c r="V398" s="2"/>
      <c r="W398" s="3"/>
      <c r="X398" t="s">
        <v>298</v>
      </c>
      <c r="Y398" s="2">
        <v>-8.4536474164133749E-2</v>
      </c>
      <c r="Z398" s="3"/>
      <c r="AB398" s="2"/>
    </row>
    <row r="399" spans="1:28" x14ac:dyDescent="0.25">
      <c r="A399" t="s">
        <v>300</v>
      </c>
      <c r="B399" s="2">
        <v>-0.13839285714285715</v>
      </c>
      <c r="C399" s="2"/>
      <c r="D399" s="2"/>
      <c r="E399" s="3"/>
      <c r="F399" t="s">
        <v>111</v>
      </c>
      <c r="G399" s="2">
        <v>-7.7145989974937351E-2</v>
      </c>
      <c r="H399" s="2"/>
      <c r="I399" s="2"/>
      <c r="J399" s="3"/>
      <c r="K399" t="s">
        <v>326</v>
      </c>
      <c r="L399" s="2">
        <v>-9.403801843317966E-2</v>
      </c>
      <c r="M399" s="2"/>
      <c r="N399" s="2"/>
      <c r="O399" s="3"/>
      <c r="P399" t="s">
        <v>19</v>
      </c>
      <c r="Q399" s="2">
        <v>-8.9285714285714288E-2</v>
      </c>
      <c r="R399" s="3"/>
      <c r="S399" t="s">
        <v>12</v>
      </c>
      <c r="T399" s="2">
        <v>-0.10757488479262672</v>
      </c>
      <c r="U399" s="2"/>
      <c r="V399" s="2"/>
      <c r="W399" s="3"/>
      <c r="X399" t="s">
        <v>276</v>
      </c>
      <c r="Y399" s="2">
        <v>-8.4536474164133749E-2</v>
      </c>
      <c r="Z399" s="3"/>
      <c r="AB399" s="2"/>
    </row>
    <row r="400" spans="1:28" x14ac:dyDescent="0.25">
      <c r="A400" t="s">
        <v>301</v>
      </c>
      <c r="B400" s="2">
        <v>-0.14285714285714285</v>
      </c>
      <c r="C400" s="2"/>
      <c r="D400" s="2"/>
      <c r="E400" s="3"/>
      <c r="F400" t="s">
        <v>278</v>
      </c>
      <c r="G400" s="2">
        <v>-8.0357142857142863E-2</v>
      </c>
      <c r="H400" s="2"/>
      <c r="I400" s="2"/>
      <c r="J400" s="3"/>
      <c r="K400" t="s">
        <v>33</v>
      </c>
      <c r="L400" s="2">
        <v>-9.7206221198156695E-2</v>
      </c>
      <c r="M400" s="2"/>
      <c r="N400" s="2"/>
      <c r="O400" s="3"/>
      <c r="P400" t="s">
        <v>30</v>
      </c>
      <c r="Q400" s="2">
        <v>-8.9285714285714288E-2</v>
      </c>
      <c r="R400" s="3"/>
      <c r="S400" t="s">
        <v>31</v>
      </c>
      <c r="T400" s="2">
        <v>-0.11088709677419356</v>
      </c>
      <c r="U400" s="2"/>
      <c r="V400" s="2"/>
      <c r="W400" s="3"/>
      <c r="X400" t="s">
        <v>282</v>
      </c>
      <c r="Y400" s="2">
        <v>-8.4821428571428575E-2</v>
      </c>
      <c r="Z400" s="3"/>
      <c r="AB400" s="2"/>
    </row>
    <row r="401" spans="1:28" x14ac:dyDescent="0.25">
      <c r="A401" t="s">
        <v>302</v>
      </c>
      <c r="B401" s="2">
        <v>-0.14285714285714285</v>
      </c>
      <c r="C401" s="2"/>
      <c r="D401" s="2"/>
      <c r="E401" s="3"/>
      <c r="F401" t="s">
        <v>77</v>
      </c>
      <c r="G401" s="2">
        <v>-8.9285714285714288E-2</v>
      </c>
      <c r="H401" s="2"/>
      <c r="I401" s="2"/>
      <c r="J401" s="3"/>
      <c r="K401" t="s">
        <v>272</v>
      </c>
      <c r="L401" s="2">
        <v>-0.10066244239631336</v>
      </c>
      <c r="M401" s="2"/>
      <c r="N401" s="2"/>
      <c r="O401" s="3"/>
      <c r="P401" t="s">
        <v>116</v>
      </c>
      <c r="Q401" s="2">
        <v>-9.375E-2</v>
      </c>
      <c r="R401" s="3"/>
      <c r="S401" t="s">
        <v>291</v>
      </c>
      <c r="T401" s="2">
        <v>-0.11160714285714286</v>
      </c>
      <c r="U401" s="2"/>
      <c r="V401" s="2"/>
      <c r="W401" s="3"/>
      <c r="X401" t="s">
        <v>326</v>
      </c>
      <c r="Y401" s="2">
        <v>-8.786094224924007E-2</v>
      </c>
      <c r="Z401" s="3"/>
      <c r="AB401" s="2"/>
    </row>
    <row r="402" spans="1:28" x14ac:dyDescent="0.25">
      <c r="A402" t="s">
        <v>303</v>
      </c>
      <c r="B402" s="2">
        <v>-0.15178571428571427</v>
      </c>
      <c r="C402" s="2"/>
      <c r="D402" s="2"/>
      <c r="E402" s="3"/>
      <c r="F402" t="s">
        <v>30</v>
      </c>
      <c r="G402" s="2">
        <v>-8.9285714285714288E-2</v>
      </c>
      <c r="H402" s="2"/>
      <c r="I402" s="2"/>
      <c r="J402" s="3"/>
      <c r="K402" t="s">
        <v>249</v>
      </c>
      <c r="L402" s="2">
        <v>-0.10757488479262672</v>
      </c>
      <c r="M402" s="2"/>
      <c r="N402" s="2"/>
      <c r="O402" s="3"/>
      <c r="P402" t="s">
        <v>48</v>
      </c>
      <c r="Q402" s="2">
        <v>-9.8214285714285712E-2</v>
      </c>
      <c r="R402" s="3"/>
      <c r="S402" t="s">
        <v>316</v>
      </c>
      <c r="T402" s="2">
        <v>-0.11448732718894011</v>
      </c>
      <c r="U402" s="2"/>
      <c r="V402" s="2"/>
      <c r="W402" s="3"/>
      <c r="X402" t="s">
        <v>303</v>
      </c>
      <c r="Y402" s="2">
        <v>-8.7955927051671726E-2</v>
      </c>
      <c r="Z402" s="3"/>
      <c r="AB402" s="2"/>
    </row>
    <row r="403" spans="1:28" x14ac:dyDescent="0.25">
      <c r="A403" t="s">
        <v>304</v>
      </c>
      <c r="B403" s="2">
        <v>-0.16964285714285715</v>
      </c>
      <c r="C403" s="2"/>
      <c r="D403" s="2"/>
      <c r="E403" s="3"/>
      <c r="F403" t="s">
        <v>258</v>
      </c>
      <c r="G403" s="2">
        <v>-8.9285714285714288E-2</v>
      </c>
      <c r="H403" s="2"/>
      <c r="I403" s="2"/>
      <c r="J403" s="3"/>
      <c r="K403" t="s">
        <v>301</v>
      </c>
      <c r="L403" s="2">
        <v>-0.11059907834101382</v>
      </c>
      <c r="M403" s="2"/>
      <c r="N403" s="2"/>
      <c r="O403" s="3"/>
      <c r="P403" t="s">
        <v>317</v>
      </c>
      <c r="Q403" s="2">
        <v>-0.10336538461538461</v>
      </c>
      <c r="R403" s="3"/>
      <c r="S403" t="s">
        <v>111</v>
      </c>
      <c r="T403" s="2">
        <v>-0.11506336405529954</v>
      </c>
      <c r="U403" s="2"/>
      <c r="V403" s="2"/>
      <c r="W403" s="3"/>
      <c r="X403" t="s">
        <v>77</v>
      </c>
      <c r="Y403" s="2">
        <v>-8.9285714285714288E-2</v>
      </c>
      <c r="Z403" s="3"/>
      <c r="AB403" s="2"/>
    </row>
    <row r="404" spans="1:28" x14ac:dyDescent="0.25">
      <c r="A404" t="s">
        <v>305</v>
      </c>
      <c r="B404" s="2">
        <v>-0.16964285714285715</v>
      </c>
      <c r="C404" s="2"/>
      <c r="D404" s="2"/>
      <c r="E404" s="3"/>
      <c r="F404" t="s">
        <v>243</v>
      </c>
      <c r="G404" s="2">
        <v>-8.9598997493734331E-2</v>
      </c>
      <c r="H404" s="2"/>
      <c r="I404" s="2"/>
      <c r="J404" s="3"/>
      <c r="K404" t="s">
        <v>294</v>
      </c>
      <c r="L404" s="2">
        <v>-0.11607142857142858</v>
      </c>
      <c r="M404" s="2"/>
      <c r="N404" s="2"/>
      <c r="O404" s="3"/>
      <c r="P404" t="s">
        <v>273</v>
      </c>
      <c r="Q404" s="2">
        <v>-0.10714285714285714</v>
      </c>
      <c r="R404" s="3"/>
      <c r="S404" t="s">
        <v>294</v>
      </c>
      <c r="T404" s="2">
        <v>-0.11607142857142858</v>
      </c>
      <c r="U404" s="2"/>
      <c r="V404" s="2"/>
      <c r="W404" s="3"/>
      <c r="X404" t="s">
        <v>258</v>
      </c>
      <c r="Y404" s="2">
        <v>-8.9285714285714288E-2</v>
      </c>
      <c r="Z404" s="3"/>
      <c r="AB404" s="2"/>
    </row>
    <row r="405" spans="1:28" x14ac:dyDescent="0.25">
      <c r="A405" t="s">
        <v>306</v>
      </c>
      <c r="B405" s="2">
        <v>-0.16964285714285715</v>
      </c>
      <c r="C405" s="2"/>
      <c r="D405" s="2"/>
      <c r="E405" s="3"/>
      <c r="F405" t="s">
        <v>287</v>
      </c>
      <c r="G405" s="2">
        <v>-9.4376566416040114E-2</v>
      </c>
      <c r="H405" s="2"/>
      <c r="I405" s="2"/>
      <c r="J405" s="3"/>
      <c r="K405" t="s">
        <v>257</v>
      </c>
      <c r="L405" s="2">
        <v>-0.12053571428571429</v>
      </c>
      <c r="M405" s="2"/>
      <c r="N405" s="2"/>
      <c r="O405" s="3"/>
      <c r="P405" t="s">
        <v>58</v>
      </c>
      <c r="Q405" s="2">
        <v>-0.10714285714285714</v>
      </c>
      <c r="R405" s="3"/>
      <c r="S405" t="s">
        <v>257</v>
      </c>
      <c r="T405" s="2">
        <v>-0.12053571428571429</v>
      </c>
      <c r="U405" s="2"/>
      <c r="V405" s="2"/>
      <c r="W405" s="3"/>
      <c r="X405" t="s">
        <v>307</v>
      </c>
      <c r="Y405" s="2">
        <v>-9.3465045592705173E-2</v>
      </c>
      <c r="Z405" s="3"/>
      <c r="AB405" s="2"/>
    </row>
    <row r="406" spans="1:28" x14ac:dyDescent="0.25">
      <c r="A406" t="s">
        <v>307</v>
      </c>
      <c r="B406" s="2">
        <v>-0.17857142857142858</v>
      </c>
      <c r="C406" s="2"/>
      <c r="D406" s="2"/>
      <c r="E406" s="3"/>
      <c r="F406" t="s">
        <v>297</v>
      </c>
      <c r="G406" s="2">
        <v>-0.10487155388471178</v>
      </c>
      <c r="H406" s="2"/>
      <c r="I406" s="2"/>
      <c r="J406" s="3"/>
      <c r="K406" t="s">
        <v>320</v>
      </c>
      <c r="L406" s="2">
        <v>-0.12197580645161291</v>
      </c>
      <c r="M406" s="2"/>
      <c r="N406" s="2"/>
      <c r="O406" s="3"/>
      <c r="P406" t="s">
        <v>291</v>
      </c>
      <c r="Q406" s="2">
        <v>-0.11160714285714286</v>
      </c>
      <c r="R406" s="3"/>
      <c r="S406" t="s">
        <v>283</v>
      </c>
      <c r="T406" s="2">
        <v>-0.12053571428571429</v>
      </c>
      <c r="U406" s="2"/>
      <c r="V406" s="2"/>
      <c r="W406" s="3"/>
      <c r="X406" t="s">
        <v>286</v>
      </c>
      <c r="Y406" s="2">
        <v>-9.375E-2</v>
      </c>
      <c r="Z406" s="3"/>
      <c r="AB406" s="2"/>
    </row>
    <row r="407" spans="1:28" x14ac:dyDescent="0.25">
      <c r="A407" t="s">
        <v>308</v>
      </c>
      <c r="B407" s="2">
        <v>-0.18303571428571427</v>
      </c>
      <c r="C407" s="2"/>
      <c r="D407" s="2"/>
      <c r="E407" s="3"/>
      <c r="F407" t="s">
        <v>328</v>
      </c>
      <c r="G407" s="2">
        <v>-0.10581140350877194</v>
      </c>
      <c r="H407" s="2"/>
      <c r="I407" s="2"/>
      <c r="J407" s="3"/>
      <c r="K407" t="s">
        <v>8</v>
      </c>
      <c r="L407" s="2">
        <v>-0.125</v>
      </c>
      <c r="M407" s="2"/>
      <c r="N407" s="2"/>
      <c r="O407" s="3"/>
      <c r="P407" t="s">
        <v>325</v>
      </c>
      <c r="Q407" s="2">
        <v>-0.11401098901098899</v>
      </c>
      <c r="R407" s="3"/>
      <c r="S407" t="s">
        <v>8</v>
      </c>
      <c r="T407" s="2">
        <v>-0.125</v>
      </c>
      <c r="U407" s="2"/>
      <c r="V407" s="2"/>
      <c r="W407" s="3"/>
      <c r="X407" t="s">
        <v>12</v>
      </c>
      <c r="Y407" s="2">
        <v>-0.10894756838905775</v>
      </c>
      <c r="Z407" s="3"/>
      <c r="AB407" s="2"/>
    </row>
    <row r="408" spans="1:28" x14ac:dyDescent="0.25">
      <c r="A408" t="s">
        <v>309</v>
      </c>
      <c r="B408" s="2">
        <v>-0.1875</v>
      </c>
      <c r="C408" s="2"/>
      <c r="D408" s="2"/>
      <c r="E408" s="3"/>
      <c r="F408" t="s">
        <v>306</v>
      </c>
      <c r="G408" s="2">
        <v>-0.10769110275689225</v>
      </c>
      <c r="H408" s="2"/>
      <c r="I408" s="2"/>
      <c r="J408" s="3"/>
      <c r="K408" t="s">
        <v>20</v>
      </c>
      <c r="L408" s="2">
        <v>-0.125</v>
      </c>
      <c r="M408" s="2"/>
      <c r="N408" s="2"/>
      <c r="O408" s="3"/>
      <c r="P408" t="s">
        <v>316</v>
      </c>
      <c r="Q408" s="2">
        <v>-0.11572802197802198</v>
      </c>
      <c r="R408" s="3"/>
      <c r="S408" t="s">
        <v>49</v>
      </c>
      <c r="T408" s="2">
        <v>-0.12644009216589863</v>
      </c>
      <c r="U408" s="2"/>
      <c r="V408" s="2"/>
      <c r="W408" s="3"/>
      <c r="X408" t="s">
        <v>290</v>
      </c>
      <c r="Y408" s="2">
        <v>-0.11160714285714286</v>
      </c>
      <c r="Z408" s="3"/>
      <c r="AB408" s="2"/>
    </row>
    <row r="409" spans="1:28" x14ac:dyDescent="0.25">
      <c r="A409" t="s">
        <v>310</v>
      </c>
      <c r="B409" s="2">
        <v>-0.19196428571428573</v>
      </c>
      <c r="C409" s="2"/>
      <c r="D409" s="2"/>
      <c r="E409" s="3"/>
      <c r="F409" t="s">
        <v>291</v>
      </c>
      <c r="G409" s="2">
        <v>-0.11160714285714286</v>
      </c>
      <c r="H409" s="2"/>
      <c r="I409" s="2"/>
      <c r="J409" s="3"/>
      <c r="K409" t="s">
        <v>268</v>
      </c>
      <c r="L409" s="2">
        <v>-0.12644009216589863</v>
      </c>
      <c r="M409" s="2"/>
      <c r="N409" s="2"/>
      <c r="O409" s="3"/>
      <c r="P409" t="s">
        <v>327</v>
      </c>
      <c r="Q409" s="2">
        <v>-0.11847527472527469</v>
      </c>
      <c r="R409" s="3"/>
      <c r="S409" t="s">
        <v>268</v>
      </c>
      <c r="T409" s="2">
        <v>-0.12644009216589863</v>
      </c>
      <c r="U409" s="2"/>
      <c r="V409" s="2"/>
      <c r="W409" s="3"/>
      <c r="X409" t="s">
        <v>291</v>
      </c>
      <c r="Y409" s="2">
        <v>-0.11160714285714286</v>
      </c>
      <c r="Z409" s="3"/>
      <c r="AB409" s="2"/>
    </row>
    <row r="410" spans="1:28" x14ac:dyDescent="0.25">
      <c r="A410" t="s">
        <v>311</v>
      </c>
      <c r="B410" s="2">
        <v>-0.19642857142857142</v>
      </c>
      <c r="C410" s="2"/>
      <c r="D410" s="2"/>
      <c r="E410" s="3"/>
      <c r="F410" t="s">
        <v>13</v>
      </c>
      <c r="G410" s="2">
        <v>-0.11192042606516292</v>
      </c>
      <c r="H410" s="2"/>
      <c r="I410" s="2"/>
      <c r="J410" s="3"/>
      <c r="K410" t="s">
        <v>287</v>
      </c>
      <c r="L410" s="2">
        <v>-0.12946428571428573</v>
      </c>
      <c r="M410" s="2"/>
      <c r="N410" s="2"/>
      <c r="O410" s="3"/>
      <c r="P410" t="s">
        <v>257</v>
      </c>
      <c r="Q410" s="2">
        <v>-0.12053571428571429</v>
      </c>
      <c r="R410" s="3"/>
      <c r="S410" t="s">
        <v>13</v>
      </c>
      <c r="T410" s="2">
        <v>-0.12946428571428573</v>
      </c>
      <c r="U410" s="2"/>
      <c r="V410" s="2"/>
      <c r="W410" s="3"/>
      <c r="X410" t="s">
        <v>256</v>
      </c>
      <c r="Y410" s="2">
        <v>-0.11607142857142858</v>
      </c>
      <c r="Z410" s="3"/>
      <c r="AB410" s="2"/>
    </row>
    <row r="411" spans="1:28" x14ac:dyDescent="0.25">
      <c r="A411" t="s">
        <v>312</v>
      </c>
      <c r="B411" s="2">
        <v>-0.20089285714285715</v>
      </c>
      <c r="C411" s="2"/>
      <c r="D411" s="2"/>
      <c r="E411" s="3"/>
      <c r="F411" t="s">
        <v>220</v>
      </c>
      <c r="G411" s="2">
        <v>-0.11607142857142858</v>
      </c>
      <c r="H411" s="2"/>
      <c r="I411" s="2"/>
      <c r="J411" s="3"/>
      <c r="K411" t="s">
        <v>13</v>
      </c>
      <c r="L411" s="2">
        <v>-0.12946428571428573</v>
      </c>
      <c r="M411" s="2"/>
      <c r="N411" s="2"/>
      <c r="O411" s="3"/>
      <c r="P411" t="s">
        <v>80</v>
      </c>
      <c r="Q411" s="2">
        <v>-0.125</v>
      </c>
      <c r="R411" s="3"/>
      <c r="S411" t="s">
        <v>33</v>
      </c>
      <c r="T411" s="2">
        <v>-0.12946428571428573</v>
      </c>
      <c r="U411" s="2"/>
      <c r="V411" s="2"/>
      <c r="W411" s="3"/>
      <c r="X411" t="s">
        <v>293</v>
      </c>
      <c r="Y411" s="2">
        <v>-0.11607142857142858</v>
      </c>
      <c r="Z411" s="3"/>
      <c r="AB411" s="2"/>
    </row>
    <row r="412" spans="1:28" x14ac:dyDescent="0.25">
      <c r="A412" t="s">
        <v>313</v>
      </c>
      <c r="B412" s="2">
        <v>-0.20089285714285715</v>
      </c>
      <c r="C412" s="2"/>
      <c r="D412" s="2"/>
      <c r="E412" s="3"/>
      <c r="F412" t="s">
        <v>294</v>
      </c>
      <c r="G412" s="2">
        <v>-0.11607142857142858</v>
      </c>
      <c r="H412" s="2"/>
      <c r="I412" s="2"/>
      <c r="J412" s="3"/>
      <c r="K412" t="s">
        <v>40</v>
      </c>
      <c r="L412" s="2">
        <v>-0.13392857142857142</v>
      </c>
      <c r="M412" s="2"/>
      <c r="N412" s="2"/>
      <c r="O412" s="3"/>
      <c r="P412" t="s">
        <v>8</v>
      </c>
      <c r="Q412" s="2">
        <v>-0.125</v>
      </c>
      <c r="R412" s="3"/>
      <c r="S412" t="s">
        <v>247</v>
      </c>
      <c r="T412" s="2">
        <v>-0.13335253456221199</v>
      </c>
      <c r="U412" s="2"/>
      <c r="V412" s="2"/>
      <c r="W412" s="3"/>
      <c r="X412" t="s">
        <v>294</v>
      </c>
      <c r="Y412" s="2">
        <v>-0.11607142857142858</v>
      </c>
      <c r="Z412" s="3"/>
      <c r="AB412" s="2"/>
    </row>
    <row r="413" spans="1:28" x14ac:dyDescent="0.25">
      <c r="A413" t="s">
        <v>314</v>
      </c>
      <c r="B413" s="2">
        <v>-0.20089285714285715</v>
      </c>
      <c r="C413" s="2"/>
      <c r="D413" s="2"/>
      <c r="E413" s="3"/>
      <c r="F413" t="s">
        <v>303</v>
      </c>
      <c r="G413" s="2">
        <v>-0.11669799498746866</v>
      </c>
      <c r="H413" s="2"/>
      <c r="I413" s="2"/>
      <c r="J413" s="3"/>
      <c r="K413" t="s">
        <v>10</v>
      </c>
      <c r="L413" s="2">
        <v>-0.13738479262672812</v>
      </c>
      <c r="M413" s="2"/>
      <c r="N413" s="2"/>
      <c r="O413" s="3"/>
      <c r="P413" t="s">
        <v>13</v>
      </c>
      <c r="Q413" s="2">
        <v>-0.12946428571428573</v>
      </c>
      <c r="R413" s="3"/>
      <c r="S413" t="s">
        <v>22</v>
      </c>
      <c r="T413" s="2">
        <v>-0.13637672811059909</v>
      </c>
      <c r="U413" s="2"/>
      <c r="V413" s="2"/>
      <c r="W413" s="3"/>
      <c r="X413" t="s">
        <v>316</v>
      </c>
      <c r="Y413" s="2">
        <v>-0.11654635258358664</v>
      </c>
      <c r="Z413" s="3"/>
      <c r="AB413" s="2"/>
    </row>
    <row r="414" spans="1:28" x14ac:dyDescent="0.25">
      <c r="A414" t="s">
        <v>315</v>
      </c>
      <c r="B414" s="2">
        <v>-0.20535714285714285</v>
      </c>
      <c r="C414" s="2"/>
      <c r="D414" s="2"/>
      <c r="E414" s="3"/>
      <c r="F414" t="s">
        <v>49</v>
      </c>
      <c r="G414" s="2">
        <v>-0.11795112781954889</v>
      </c>
      <c r="H414" s="2"/>
      <c r="I414" s="2"/>
      <c r="J414" s="3"/>
      <c r="K414" t="s">
        <v>248</v>
      </c>
      <c r="L414" s="2">
        <v>-0.14184907834101382</v>
      </c>
      <c r="M414" s="2"/>
      <c r="N414" s="2"/>
      <c r="O414" s="3"/>
      <c r="P414" t="s">
        <v>305</v>
      </c>
      <c r="Q414" s="2">
        <v>-0.13118131868131869</v>
      </c>
      <c r="R414" s="3"/>
      <c r="S414" t="s">
        <v>301</v>
      </c>
      <c r="T414" s="2">
        <v>-0.14285714285714285</v>
      </c>
      <c r="U414" s="2"/>
      <c r="V414" s="2"/>
      <c r="W414" s="3"/>
      <c r="X414" t="s">
        <v>299</v>
      </c>
      <c r="Y414" s="2">
        <v>-0.1171162613981763</v>
      </c>
      <c r="Z414" s="3"/>
      <c r="AB414" s="2"/>
    </row>
    <row r="415" spans="1:28" x14ac:dyDescent="0.25">
      <c r="A415" t="s">
        <v>316</v>
      </c>
      <c r="B415" s="2">
        <v>-0.2142857142857143</v>
      </c>
      <c r="C415" s="2"/>
      <c r="D415" s="2"/>
      <c r="E415" s="3"/>
      <c r="F415" t="s">
        <v>8</v>
      </c>
      <c r="G415" s="2">
        <v>-0.125</v>
      </c>
      <c r="H415" s="2"/>
      <c r="I415" s="2"/>
      <c r="J415" s="3"/>
      <c r="K415" t="s">
        <v>250</v>
      </c>
      <c r="L415" s="2">
        <v>-0.14285714285714285</v>
      </c>
      <c r="M415" s="2"/>
      <c r="N415" s="2"/>
      <c r="O415" s="3"/>
      <c r="P415" t="s">
        <v>25</v>
      </c>
      <c r="Q415" s="2">
        <v>-0.13804945054945053</v>
      </c>
      <c r="R415" s="3"/>
      <c r="S415" t="s">
        <v>112</v>
      </c>
      <c r="T415" s="2">
        <v>-0.15178571428571427</v>
      </c>
      <c r="U415" s="2"/>
      <c r="V415" s="2"/>
      <c r="W415" s="3"/>
      <c r="X415" t="s">
        <v>300</v>
      </c>
      <c r="Y415" s="2">
        <v>-0.1171162613981763</v>
      </c>
      <c r="Z415" s="3"/>
      <c r="AB415" s="2"/>
    </row>
    <row r="416" spans="1:28" x14ac:dyDescent="0.25">
      <c r="A416" t="s">
        <v>317</v>
      </c>
      <c r="B416" s="2">
        <v>-0.21875</v>
      </c>
      <c r="C416" s="2"/>
      <c r="D416" s="2"/>
      <c r="E416" s="3"/>
      <c r="F416" t="s">
        <v>17</v>
      </c>
      <c r="G416" s="2">
        <v>-0.12687969924812031</v>
      </c>
      <c r="H416" s="2"/>
      <c r="I416" s="2"/>
      <c r="J416" s="3"/>
      <c r="K416" t="s">
        <v>9</v>
      </c>
      <c r="L416" s="2">
        <v>-0.15178571428571427</v>
      </c>
      <c r="M416" s="2"/>
      <c r="N416" s="2"/>
      <c r="O416" s="3"/>
      <c r="P416" t="s">
        <v>299</v>
      </c>
      <c r="Q416" s="2">
        <v>-0.13839285714285715</v>
      </c>
      <c r="R416" s="3"/>
      <c r="S416" t="s">
        <v>9</v>
      </c>
      <c r="T416" s="2">
        <v>-0.15178571428571427</v>
      </c>
      <c r="U416" s="2"/>
      <c r="V416" s="2"/>
      <c r="W416" s="3"/>
      <c r="X416" t="s">
        <v>113</v>
      </c>
      <c r="Y416" s="2">
        <v>-0.11920592705167173</v>
      </c>
      <c r="Z416" s="3"/>
      <c r="AB416" s="2"/>
    </row>
    <row r="417" spans="1:28" x14ac:dyDescent="0.25">
      <c r="A417" t="s">
        <v>318</v>
      </c>
      <c r="B417" s="2">
        <v>-0.21875</v>
      </c>
      <c r="C417" s="2"/>
      <c r="D417" s="2"/>
      <c r="E417" s="3"/>
      <c r="F417" t="s">
        <v>333</v>
      </c>
      <c r="G417" s="2">
        <v>-0.12907268170426067</v>
      </c>
      <c r="H417" s="2"/>
      <c r="I417" s="2"/>
      <c r="J417" s="3"/>
      <c r="K417" t="s">
        <v>41</v>
      </c>
      <c r="L417" s="2">
        <v>-0.16417050691244239</v>
      </c>
      <c r="M417" s="2"/>
      <c r="N417" s="2"/>
      <c r="O417" s="3"/>
      <c r="P417" t="s">
        <v>247</v>
      </c>
      <c r="Q417" s="2">
        <v>-0.1407967032967033</v>
      </c>
      <c r="R417" s="3"/>
      <c r="S417" t="s">
        <v>332</v>
      </c>
      <c r="T417" s="2">
        <v>-0.15466589861751151</v>
      </c>
      <c r="U417" s="2"/>
      <c r="V417" s="2"/>
      <c r="W417" s="3"/>
      <c r="X417" t="s">
        <v>333</v>
      </c>
      <c r="Y417" s="2">
        <v>-0.12310030395136778</v>
      </c>
      <c r="Z417" s="3"/>
      <c r="AB417" s="2"/>
    </row>
    <row r="418" spans="1:28" x14ac:dyDescent="0.25">
      <c r="A418" t="s">
        <v>319</v>
      </c>
      <c r="B418" s="2">
        <v>-0.21875</v>
      </c>
      <c r="C418" s="2"/>
      <c r="D418" s="2"/>
      <c r="E418" s="3"/>
      <c r="F418" t="s">
        <v>313</v>
      </c>
      <c r="G418" s="2">
        <v>-0.13071741854636593</v>
      </c>
      <c r="H418" s="2"/>
      <c r="I418" s="2"/>
      <c r="J418" s="3"/>
      <c r="K418" t="s">
        <v>247</v>
      </c>
      <c r="L418" s="2">
        <v>-0.16561059907834103</v>
      </c>
      <c r="M418" s="2"/>
      <c r="N418" s="2"/>
      <c r="O418" s="3"/>
      <c r="P418" t="s">
        <v>301</v>
      </c>
      <c r="Q418" s="2">
        <v>-0.14285714285714285</v>
      </c>
      <c r="R418" s="3"/>
      <c r="S418" t="s">
        <v>11</v>
      </c>
      <c r="T418" s="2">
        <v>-0.16071428571428573</v>
      </c>
      <c r="U418" s="2"/>
      <c r="V418" s="2"/>
      <c r="W418" s="3"/>
      <c r="X418" t="s">
        <v>327</v>
      </c>
      <c r="Y418" s="2">
        <v>-0.1233852583586626</v>
      </c>
      <c r="Z418" s="3"/>
      <c r="AB418" s="2"/>
    </row>
    <row r="419" spans="1:28" x14ac:dyDescent="0.25">
      <c r="A419" t="s">
        <v>320</v>
      </c>
      <c r="B419" s="2">
        <v>-0.21875</v>
      </c>
      <c r="C419" s="2"/>
      <c r="D419" s="2"/>
      <c r="E419" s="3"/>
      <c r="F419" t="s">
        <v>9</v>
      </c>
      <c r="G419" s="2">
        <v>-0.13424185463659147</v>
      </c>
      <c r="H419" s="2"/>
      <c r="I419" s="2"/>
      <c r="J419" s="3"/>
      <c r="K419" t="s">
        <v>22</v>
      </c>
      <c r="L419" s="2">
        <v>-0.16863479262672812</v>
      </c>
      <c r="M419" s="2"/>
      <c r="N419" s="2"/>
      <c r="O419" s="3"/>
      <c r="P419" t="s">
        <v>9</v>
      </c>
      <c r="Q419" s="2">
        <v>-0.15178571428571427</v>
      </c>
      <c r="R419" s="3"/>
      <c r="S419" t="s">
        <v>295</v>
      </c>
      <c r="T419" s="2">
        <v>-0.1634504608294931</v>
      </c>
      <c r="U419" s="2"/>
      <c r="V419" s="2"/>
      <c r="W419" s="3"/>
      <c r="X419" t="s">
        <v>8</v>
      </c>
      <c r="Y419" s="2">
        <v>-0.125</v>
      </c>
      <c r="Z419" s="3"/>
      <c r="AB419" s="2"/>
    </row>
    <row r="420" spans="1:28" x14ac:dyDescent="0.25">
      <c r="A420" t="s">
        <v>321</v>
      </c>
      <c r="B420" s="2">
        <v>-0.22321428571428573</v>
      </c>
      <c r="C420" s="2"/>
      <c r="D420" s="2"/>
      <c r="E420" s="3"/>
      <c r="F420" t="s">
        <v>300</v>
      </c>
      <c r="G420" s="2">
        <v>-0.13839285714285715</v>
      </c>
      <c r="H420" s="2"/>
      <c r="I420" s="2"/>
      <c r="J420" s="3"/>
      <c r="K420" t="s">
        <v>289</v>
      </c>
      <c r="L420" s="2">
        <v>-0.16964285714285715</v>
      </c>
      <c r="M420" s="2"/>
      <c r="N420" s="2"/>
      <c r="O420" s="3"/>
      <c r="P420" t="s">
        <v>11</v>
      </c>
      <c r="Q420" s="2">
        <v>-0.16071428571428573</v>
      </c>
      <c r="R420" s="3"/>
      <c r="S420" t="s">
        <v>289</v>
      </c>
      <c r="T420" s="2">
        <v>-0.16964285714285715</v>
      </c>
      <c r="U420" s="2"/>
      <c r="V420" s="2"/>
      <c r="W420" s="3"/>
      <c r="X420" t="s">
        <v>334</v>
      </c>
      <c r="Y420" s="2">
        <v>-0.13174392097264437</v>
      </c>
      <c r="Z420" s="3"/>
      <c r="AB420" s="2"/>
    </row>
    <row r="421" spans="1:28" x14ac:dyDescent="0.25">
      <c r="A421" t="s">
        <v>322</v>
      </c>
      <c r="B421" s="2">
        <v>-0.23214285714285715</v>
      </c>
      <c r="C421" s="2"/>
      <c r="D421" s="2"/>
      <c r="E421" s="3"/>
      <c r="F421" t="s">
        <v>38</v>
      </c>
      <c r="G421" s="2">
        <v>-0.13870614035087719</v>
      </c>
      <c r="H421" s="2"/>
      <c r="I421" s="2"/>
      <c r="J421" s="3"/>
      <c r="K421" t="s">
        <v>305</v>
      </c>
      <c r="L421" s="2">
        <v>-0.16964285714285715</v>
      </c>
      <c r="M421" s="2"/>
      <c r="N421" s="2"/>
      <c r="O421" s="3"/>
      <c r="P421" t="s">
        <v>313</v>
      </c>
      <c r="Q421" s="2">
        <v>-0.16243131868131869</v>
      </c>
      <c r="R421" s="3"/>
      <c r="S421" t="s">
        <v>10</v>
      </c>
      <c r="T421" s="2">
        <v>-0.16964285714285715</v>
      </c>
      <c r="U421" s="2"/>
      <c r="V421" s="2"/>
      <c r="W421" s="3"/>
      <c r="X421" t="s">
        <v>317</v>
      </c>
      <c r="Y421" s="2">
        <v>-0.13364361702127658</v>
      </c>
      <c r="Z421" s="3"/>
      <c r="AB421" s="2"/>
    </row>
    <row r="422" spans="1:28" x14ac:dyDescent="0.25">
      <c r="A422" t="s">
        <v>323</v>
      </c>
      <c r="B422" s="2">
        <v>-0.23214285714285715</v>
      </c>
      <c r="C422" s="2"/>
      <c r="D422" s="2"/>
      <c r="E422" s="3"/>
      <c r="F422" t="s">
        <v>15</v>
      </c>
      <c r="G422" s="2">
        <v>-0.14277882205513787</v>
      </c>
      <c r="H422" s="2"/>
      <c r="I422" s="2"/>
      <c r="J422" s="3"/>
      <c r="K422" t="s">
        <v>23</v>
      </c>
      <c r="L422" s="2">
        <v>-0.17943548387096775</v>
      </c>
      <c r="M422" s="2"/>
      <c r="N422" s="2"/>
      <c r="O422" s="3"/>
      <c r="P422" t="s">
        <v>10</v>
      </c>
      <c r="Q422" s="2">
        <v>-0.16964285714285715</v>
      </c>
      <c r="R422" s="3"/>
      <c r="S422" t="s">
        <v>46</v>
      </c>
      <c r="T422" s="2">
        <v>-0.18433179723502302</v>
      </c>
      <c r="U422" s="2"/>
      <c r="V422" s="2"/>
      <c r="W422" s="3"/>
      <c r="X422" t="s">
        <v>312</v>
      </c>
      <c r="Y422" s="2">
        <v>-0.13706306990881462</v>
      </c>
      <c r="Z422" s="3"/>
      <c r="AB422" s="2"/>
    </row>
    <row r="423" spans="1:28" x14ac:dyDescent="0.25">
      <c r="A423" t="s">
        <v>324</v>
      </c>
      <c r="B423" s="2">
        <v>-0.23660714285714285</v>
      </c>
      <c r="C423" s="2"/>
      <c r="D423" s="2"/>
      <c r="E423" s="3"/>
      <c r="F423" t="s">
        <v>41</v>
      </c>
      <c r="G423" s="2">
        <v>-0.14379699248120301</v>
      </c>
      <c r="H423" s="2"/>
      <c r="I423" s="2"/>
      <c r="J423" s="3"/>
      <c r="K423" t="s">
        <v>21</v>
      </c>
      <c r="L423" s="2">
        <v>-0.18591589861751151</v>
      </c>
      <c r="M423" s="2"/>
      <c r="N423" s="2"/>
      <c r="O423" s="3"/>
      <c r="P423" t="s">
        <v>309</v>
      </c>
      <c r="Q423" s="2">
        <v>-0.1875</v>
      </c>
      <c r="R423" s="3"/>
      <c r="S423" t="s">
        <v>309</v>
      </c>
      <c r="T423" s="2">
        <v>-0.1875</v>
      </c>
      <c r="U423" s="2"/>
      <c r="V423" s="2"/>
      <c r="W423" s="3"/>
      <c r="X423" t="s">
        <v>310</v>
      </c>
      <c r="Y423" s="2">
        <v>-0.14941109422492402</v>
      </c>
      <c r="Z423" s="3"/>
      <c r="AB423" s="2"/>
    </row>
    <row r="424" spans="1:28" x14ac:dyDescent="0.25">
      <c r="A424" t="s">
        <v>325</v>
      </c>
      <c r="B424" s="2">
        <v>-0.23660714285714285</v>
      </c>
      <c r="C424" s="2"/>
      <c r="D424" s="2"/>
      <c r="E424" s="3"/>
      <c r="F424" t="s">
        <v>51</v>
      </c>
      <c r="G424" s="2">
        <v>-0.14552005012531322</v>
      </c>
      <c r="H424" s="2"/>
      <c r="I424" s="2"/>
      <c r="J424" s="3"/>
      <c r="K424" t="s">
        <v>309</v>
      </c>
      <c r="L424" s="2">
        <v>-0.1875</v>
      </c>
      <c r="M424" s="2"/>
      <c r="N424" s="2"/>
      <c r="O424" s="3"/>
      <c r="P424" t="s">
        <v>16</v>
      </c>
      <c r="Q424" s="2">
        <v>-0.19196428571428573</v>
      </c>
      <c r="R424" s="3"/>
      <c r="S424" t="s">
        <v>16</v>
      </c>
      <c r="T424" s="2">
        <v>-0.19196428571428573</v>
      </c>
      <c r="U424" s="2"/>
      <c r="V424" s="2"/>
      <c r="W424" s="3"/>
      <c r="X424" t="s">
        <v>320</v>
      </c>
      <c r="Y424" s="2">
        <v>-0.15492021276595747</v>
      </c>
      <c r="Z424" s="3"/>
      <c r="AB424" s="2"/>
    </row>
    <row r="425" spans="1:28" x14ac:dyDescent="0.25">
      <c r="A425" t="s">
        <v>326</v>
      </c>
      <c r="B425" s="2">
        <v>-0.2633928571428571</v>
      </c>
      <c r="C425" s="2"/>
      <c r="D425" s="2"/>
      <c r="E425" s="3"/>
      <c r="F425" t="s">
        <v>10</v>
      </c>
      <c r="G425" s="2">
        <v>-0.15209899749373434</v>
      </c>
      <c r="H425" s="2"/>
      <c r="I425" s="2"/>
      <c r="J425" s="3"/>
      <c r="K425" t="s">
        <v>16</v>
      </c>
      <c r="L425" s="2">
        <v>-0.19196428571428573</v>
      </c>
      <c r="M425" s="2"/>
      <c r="N425" s="2"/>
      <c r="O425" s="3"/>
      <c r="P425" t="s">
        <v>31</v>
      </c>
      <c r="Q425" s="2">
        <v>-0.21634615384615385</v>
      </c>
      <c r="R425" s="3"/>
      <c r="S425" t="s">
        <v>319</v>
      </c>
      <c r="T425" s="2">
        <v>-0.21875</v>
      </c>
      <c r="U425" s="2"/>
      <c r="V425" s="2"/>
      <c r="W425" s="3"/>
      <c r="X425" t="s">
        <v>329</v>
      </c>
      <c r="Y425" s="2">
        <v>-0.16698328267477205</v>
      </c>
      <c r="Z425" s="3"/>
      <c r="AB425" s="2"/>
    </row>
    <row r="426" spans="1:28" x14ac:dyDescent="0.25">
      <c r="A426" t="s">
        <v>327</v>
      </c>
      <c r="B426" s="2">
        <v>-0.27232142857142855</v>
      </c>
      <c r="C426" s="2"/>
      <c r="D426" s="2"/>
      <c r="E426" s="3"/>
      <c r="F426" t="s">
        <v>79</v>
      </c>
      <c r="G426" s="2">
        <v>-0.1523339598997494</v>
      </c>
      <c r="H426" s="2"/>
      <c r="I426" s="2"/>
      <c r="J426" s="3"/>
      <c r="K426" t="s">
        <v>200</v>
      </c>
      <c r="L426" s="2">
        <v>-0.20535714285714285</v>
      </c>
      <c r="M426" s="2"/>
      <c r="N426" s="2"/>
      <c r="O426" s="3"/>
      <c r="P426" t="s">
        <v>319</v>
      </c>
      <c r="Q426" s="2">
        <v>-0.21875</v>
      </c>
      <c r="R426" s="3"/>
      <c r="S426" t="s">
        <v>24</v>
      </c>
      <c r="T426" s="2">
        <v>-0.22321428571428573</v>
      </c>
      <c r="U426" s="2"/>
      <c r="V426" s="2"/>
      <c r="W426" s="3"/>
      <c r="X426" t="s">
        <v>323</v>
      </c>
      <c r="Y426" s="2">
        <v>-0.16831306990881462</v>
      </c>
      <c r="Z426" s="3"/>
      <c r="AB426" s="2"/>
    </row>
    <row r="427" spans="1:28" x14ac:dyDescent="0.25">
      <c r="A427" t="s">
        <v>328</v>
      </c>
      <c r="B427" s="2">
        <v>-0.28125</v>
      </c>
      <c r="C427" s="2"/>
      <c r="D427" s="2"/>
      <c r="E427" s="3"/>
      <c r="F427" t="s">
        <v>25</v>
      </c>
      <c r="G427" s="2">
        <v>-0.15491854636591479</v>
      </c>
      <c r="H427" s="2"/>
      <c r="I427" s="2"/>
      <c r="J427" s="3"/>
      <c r="K427" t="s">
        <v>24</v>
      </c>
      <c r="L427" s="2">
        <v>-0.22321428571428573</v>
      </c>
      <c r="M427" s="2"/>
      <c r="N427" s="2"/>
      <c r="O427" s="3"/>
      <c r="P427" t="s">
        <v>24</v>
      </c>
      <c r="Q427" s="2">
        <v>-0.22321428571428573</v>
      </c>
      <c r="R427" s="3"/>
      <c r="S427" t="s">
        <v>29</v>
      </c>
      <c r="T427" s="2">
        <v>-0.22667050691244242</v>
      </c>
      <c r="U427" s="2"/>
      <c r="V427" s="2"/>
      <c r="W427" s="3"/>
      <c r="X427" t="s">
        <v>304</v>
      </c>
      <c r="Y427" s="2">
        <v>-0.1796162613981763</v>
      </c>
      <c r="Z427" s="3"/>
      <c r="AB427" s="2"/>
    </row>
    <row r="428" spans="1:28" x14ac:dyDescent="0.25">
      <c r="A428" t="s">
        <v>329</v>
      </c>
      <c r="B428" s="2">
        <v>-0.29464285714285715</v>
      </c>
      <c r="C428" s="2"/>
      <c r="D428" s="2"/>
      <c r="E428" s="3"/>
      <c r="F428" t="s">
        <v>11</v>
      </c>
      <c r="G428" s="2">
        <v>-0.16071428571428573</v>
      </c>
      <c r="H428" s="2"/>
      <c r="I428" s="2"/>
      <c r="J428" s="3"/>
      <c r="K428" t="s">
        <v>17</v>
      </c>
      <c r="L428" s="2">
        <v>-0.23214285714285715</v>
      </c>
      <c r="M428" s="2"/>
      <c r="N428" s="2"/>
      <c r="O428" s="3"/>
      <c r="P428" t="s">
        <v>332</v>
      </c>
      <c r="Q428" s="2">
        <v>-0.23282967032967031</v>
      </c>
      <c r="R428" s="3"/>
      <c r="S428" t="s">
        <v>17</v>
      </c>
      <c r="T428" s="2">
        <v>-0.23214285714285715</v>
      </c>
      <c r="U428" s="2"/>
      <c r="V428" s="2"/>
      <c r="W428" s="3"/>
      <c r="X428" t="s">
        <v>315</v>
      </c>
      <c r="Y428" s="2">
        <v>-0.184080547112462</v>
      </c>
      <c r="Z428" s="3"/>
      <c r="AB428" s="2"/>
    </row>
    <row r="429" spans="1:28" x14ac:dyDescent="0.25">
      <c r="A429" t="s">
        <v>330</v>
      </c>
      <c r="B429" s="2">
        <v>-0.33482142857142855</v>
      </c>
      <c r="C429" s="2"/>
      <c r="D429" s="2"/>
      <c r="E429" s="3"/>
      <c r="F429" t="s">
        <v>320</v>
      </c>
      <c r="G429" s="2">
        <v>-0.16611842105263158</v>
      </c>
      <c r="H429" s="2"/>
      <c r="I429" s="2"/>
      <c r="J429" s="3"/>
      <c r="K429" t="s">
        <v>28</v>
      </c>
      <c r="L429" s="2">
        <v>-0.24495967741935484</v>
      </c>
      <c r="M429" s="2"/>
      <c r="N429" s="2"/>
      <c r="O429" s="3"/>
      <c r="P429" t="s">
        <v>249</v>
      </c>
      <c r="Q429" s="2">
        <v>-0.23660714285714285</v>
      </c>
      <c r="R429" s="3"/>
      <c r="S429" t="s">
        <v>325</v>
      </c>
      <c r="T429" s="2">
        <v>-0.23559907834101382</v>
      </c>
      <c r="U429" s="2"/>
      <c r="V429" s="2"/>
      <c r="W429" s="3"/>
      <c r="X429" t="s">
        <v>330</v>
      </c>
      <c r="Y429" s="2">
        <v>-0.1858852583586626</v>
      </c>
      <c r="Z429" s="3"/>
      <c r="AB429" s="2"/>
    </row>
    <row r="430" spans="1:28" x14ac:dyDescent="0.25">
      <c r="A430" t="s">
        <v>331</v>
      </c>
      <c r="B430" s="2">
        <v>-0.3482142857142857</v>
      </c>
      <c r="C430" s="2"/>
      <c r="D430" s="2"/>
      <c r="E430" s="3"/>
      <c r="F430" t="s">
        <v>248</v>
      </c>
      <c r="G430" s="2">
        <v>-0.17410714285714285</v>
      </c>
      <c r="H430" s="2"/>
      <c r="I430" s="2"/>
      <c r="J430" s="3"/>
      <c r="K430" t="s">
        <v>46</v>
      </c>
      <c r="L430" s="2">
        <v>-0.24884792626728108</v>
      </c>
      <c r="M430" s="2"/>
      <c r="N430" s="2"/>
      <c r="O430" s="3"/>
      <c r="P430" t="s">
        <v>21</v>
      </c>
      <c r="Q430" s="2">
        <v>-0.26407967032967028</v>
      </c>
      <c r="R430" s="3"/>
      <c r="S430" t="s">
        <v>249</v>
      </c>
      <c r="T430" s="2">
        <v>-0.23660714285714285</v>
      </c>
      <c r="U430" s="2"/>
      <c r="V430" s="2"/>
      <c r="W430" s="3"/>
      <c r="X430" t="s">
        <v>309</v>
      </c>
      <c r="Y430" s="2">
        <v>-0.1875</v>
      </c>
      <c r="Z430" s="3"/>
      <c r="AB430" s="2"/>
    </row>
    <row r="431" spans="1:28" x14ac:dyDescent="0.25">
      <c r="A431" t="s">
        <v>332</v>
      </c>
      <c r="B431" s="2">
        <v>-0.3482142857142857</v>
      </c>
      <c r="C431" s="2"/>
      <c r="D431" s="2"/>
      <c r="E431" s="3"/>
      <c r="F431" t="s">
        <v>312</v>
      </c>
      <c r="G431" s="2">
        <v>-0.18334899749373434</v>
      </c>
      <c r="H431" s="2"/>
      <c r="I431" s="2"/>
      <c r="J431" s="3"/>
      <c r="K431" t="s">
        <v>29</v>
      </c>
      <c r="L431" s="2">
        <v>-0.25892857142857145</v>
      </c>
      <c r="M431" s="2"/>
      <c r="N431" s="2"/>
      <c r="O431" s="3"/>
      <c r="P431" t="s">
        <v>46</v>
      </c>
      <c r="Q431" s="2">
        <v>-0.30219780219780218</v>
      </c>
      <c r="R431" s="3"/>
      <c r="S431" t="s">
        <v>28</v>
      </c>
      <c r="T431" s="2">
        <v>-0.24495967741935484</v>
      </c>
      <c r="U431" s="2"/>
      <c r="V431" s="2"/>
      <c r="W431" s="3"/>
      <c r="X431" t="s">
        <v>335</v>
      </c>
      <c r="Y431" s="2">
        <v>-0.19110942249240126</v>
      </c>
      <c r="Z431" s="3"/>
      <c r="AB431" s="2"/>
    </row>
    <row r="432" spans="1:28" x14ac:dyDescent="0.25">
      <c r="A432" t="s">
        <v>333</v>
      </c>
      <c r="B432" s="2">
        <v>-0.35714285714285715</v>
      </c>
      <c r="C432" s="2"/>
      <c r="D432" s="2"/>
      <c r="E432" s="3"/>
      <c r="F432" t="s">
        <v>22</v>
      </c>
      <c r="G432" s="2">
        <v>-0.18334899749373434</v>
      </c>
      <c r="H432" s="2"/>
      <c r="I432" s="2"/>
      <c r="J432" s="3"/>
      <c r="K432" t="s">
        <v>14</v>
      </c>
      <c r="L432" s="2">
        <v>-0.27476958525345624</v>
      </c>
      <c r="M432" s="2"/>
      <c r="N432" s="2"/>
      <c r="O432" s="3"/>
      <c r="P432" t="s">
        <v>34</v>
      </c>
      <c r="Q432" s="2">
        <v>-0.31421703296703296</v>
      </c>
      <c r="R432" s="3"/>
      <c r="S432" t="s">
        <v>34</v>
      </c>
      <c r="T432" s="2">
        <v>-0.25590437788018439</v>
      </c>
      <c r="U432" s="2"/>
      <c r="V432" s="2"/>
      <c r="W432" s="3"/>
      <c r="X432" t="s">
        <v>313</v>
      </c>
      <c r="Y432" s="2">
        <v>-0.20089285714285715</v>
      </c>
      <c r="Z432" s="3"/>
      <c r="AB432" s="2"/>
    </row>
    <row r="433" spans="1:28" x14ac:dyDescent="0.25">
      <c r="A433" t="s">
        <v>334</v>
      </c>
      <c r="B433" s="2">
        <v>-0.38839285714285715</v>
      </c>
      <c r="C433" s="2"/>
      <c r="D433" s="2"/>
      <c r="E433" s="3"/>
      <c r="F433" t="s">
        <v>315</v>
      </c>
      <c r="G433" s="2">
        <v>-0.20535714285714285</v>
      </c>
      <c r="H433" s="2"/>
      <c r="I433" s="2"/>
      <c r="J433" s="3"/>
      <c r="K433" t="s">
        <v>34</v>
      </c>
      <c r="L433" s="2">
        <v>-0.28816244239631339</v>
      </c>
      <c r="M433" s="2"/>
      <c r="N433" s="2"/>
      <c r="O433" s="3"/>
      <c r="P433" t="s">
        <v>15</v>
      </c>
      <c r="Q433" s="2">
        <v>-0.34993131868131866</v>
      </c>
      <c r="R433" s="3"/>
      <c r="S433" t="s">
        <v>21</v>
      </c>
      <c r="T433" s="2">
        <v>-0.28269009216589858</v>
      </c>
      <c r="U433" s="2"/>
      <c r="V433" s="2"/>
      <c r="W433" s="3"/>
      <c r="X433" t="s">
        <v>324</v>
      </c>
      <c r="Y433" s="2">
        <v>-0.215330547112462</v>
      </c>
      <c r="Z433" s="3"/>
      <c r="AB433" s="2"/>
    </row>
    <row r="434" spans="1:28" x14ac:dyDescent="0.25">
      <c r="A434" t="s">
        <v>335</v>
      </c>
      <c r="B434" s="2">
        <v>-0.41517857142857145</v>
      </c>
      <c r="C434" s="2"/>
      <c r="D434" s="2"/>
      <c r="E434" s="3"/>
      <c r="F434" t="s">
        <v>324</v>
      </c>
      <c r="G434" s="2">
        <v>-0.21906328320802004</v>
      </c>
      <c r="H434" s="2"/>
      <c r="I434" s="2"/>
      <c r="J434" s="3"/>
      <c r="K434" t="s">
        <v>31</v>
      </c>
      <c r="L434" s="2">
        <v>-0.33669354838709675</v>
      </c>
      <c r="M434" s="2"/>
      <c r="N434" s="2"/>
      <c r="O434" s="3"/>
      <c r="P434" t="s">
        <v>23</v>
      </c>
      <c r="Q434" s="2">
        <v>-0.4375</v>
      </c>
      <c r="R434" s="3"/>
      <c r="S434" t="s">
        <v>23</v>
      </c>
      <c r="T434" s="2">
        <v>-0.37298387096774194</v>
      </c>
      <c r="U434" s="2"/>
      <c r="V434" s="2"/>
      <c r="W434" s="3"/>
      <c r="X434" t="s">
        <v>328</v>
      </c>
      <c r="Y434" s="2">
        <v>-0.21742021276595747</v>
      </c>
      <c r="Z434" s="3"/>
      <c r="AB434" s="2"/>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3"/>
  <sheetViews>
    <sheetView zoomScaleNormal="100" workbookViewId="0"/>
  </sheetViews>
  <sheetFormatPr defaultRowHeight="15" x14ac:dyDescent="0.25"/>
  <cols>
    <col min="1" max="1" width="36.7109375" customWidth="1"/>
    <col min="5" max="5" width="3.7109375" customWidth="1"/>
    <col min="6" max="6" width="36.7109375" customWidth="1"/>
    <col min="10" max="10" width="3.7109375" customWidth="1"/>
    <col min="11" max="11" width="36.7109375" customWidth="1"/>
    <col min="15" max="15" width="3.7109375" customWidth="1"/>
    <col min="16" max="16" width="36.7109375" customWidth="1"/>
    <col min="18" max="18" width="3.7109375" customWidth="1"/>
    <col min="19" max="19" width="36.7109375" customWidth="1"/>
    <col min="23" max="23" width="3.7109375" customWidth="1"/>
    <col min="24" max="24" width="36.7109375" customWidth="1"/>
    <col min="26" max="26" width="3.7109375" customWidth="1"/>
    <col min="27" max="27" width="36.7109375" customWidth="1"/>
  </cols>
  <sheetData>
    <row r="1" spans="1:69" ht="15.75" x14ac:dyDescent="0.25">
      <c r="A1" s="1" t="s">
        <v>372</v>
      </c>
    </row>
    <row r="2" spans="1:69" x14ac:dyDescent="0.25">
      <c r="B2" t="s">
        <v>374</v>
      </c>
    </row>
    <row r="3" spans="1:69" x14ac:dyDescent="0.25">
      <c r="B3" t="s">
        <v>0</v>
      </c>
    </row>
    <row r="4" spans="1:69" x14ac:dyDescent="0.25">
      <c r="B4" t="s">
        <v>1</v>
      </c>
    </row>
    <row r="5" spans="1:69" x14ac:dyDescent="0.25">
      <c r="L5" t="s">
        <v>365</v>
      </c>
      <c r="U5" t="s">
        <v>367</v>
      </c>
      <c r="AD5" t="s">
        <v>368</v>
      </c>
      <c r="AP5" t="s">
        <v>369</v>
      </c>
      <c r="BD5" t="s">
        <v>370</v>
      </c>
      <c r="BQ5" t="s">
        <v>371</v>
      </c>
    </row>
    <row r="6" spans="1:69" x14ac:dyDescent="0.25">
      <c r="C6" t="s">
        <v>366</v>
      </c>
      <c r="F6" s="2"/>
      <c r="G6" s="2"/>
      <c r="H6" s="2"/>
      <c r="I6" s="2"/>
    </row>
    <row r="101" spans="1:28" ht="18.75" x14ac:dyDescent="0.3">
      <c r="A101" s="7" t="s">
        <v>345</v>
      </c>
      <c r="B101" s="7"/>
      <c r="C101" s="7"/>
      <c r="D101" s="7"/>
      <c r="E101" s="8"/>
      <c r="F101" s="8" t="s">
        <v>346</v>
      </c>
      <c r="G101" s="8"/>
      <c r="H101" s="8"/>
      <c r="I101" s="7"/>
      <c r="J101" s="7"/>
      <c r="K101" s="7" t="s">
        <v>347</v>
      </c>
      <c r="L101" s="7"/>
      <c r="M101" s="7"/>
      <c r="N101" s="7"/>
      <c r="O101" s="7"/>
      <c r="P101" s="7" t="s">
        <v>348</v>
      </c>
      <c r="Q101" s="7"/>
      <c r="R101" s="7"/>
      <c r="S101" s="7" t="s">
        <v>349</v>
      </c>
      <c r="T101" s="7"/>
      <c r="U101" s="7"/>
      <c r="V101" s="7"/>
      <c r="W101" s="7"/>
      <c r="X101" s="7" t="s">
        <v>350</v>
      </c>
      <c r="Y101" s="7"/>
      <c r="AA101" s="7"/>
      <c r="AB101" s="7" t="s">
        <v>344</v>
      </c>
    </row>
    <row r="102" spans="1:28" x14ac:dyDescent="0.25">
      <c r="B102" s="5" t="s">
        <v>2</v>
      </c>
      <c r="C102" s="5" t="s">
        <v>3</v>
      </c>
      <c r="D102" s="5" t="s">
        <v>4</v>
      </c>
      <c r="E102" s="6"/>
      <c r="F102" s="4"/>
      <c r="G102" s="5" t="s">
        <v>336</v>
      </c>
      <c r="H102" s="5" t="s">
        <v>337</v>
      </c>
      <c r="I102" s="5" t="s">
        <v>4</v>
      </c>
      <c r="J102" s="6"/>
      <c r="K102" s="4"/>
      <c r="L102" s="5" t="s">
        <v>336</v>
      </c>
      <c r="M102" s="5" t="s">
        <v>337</v>
      </c>
      <c r="N102" s="5" t="s">
        <v>4</v>
      </c>
      <c r="O102" s="6"/>
      <c r="P102" s="4"/>
      <c r="Q102" s="5" t="s">
        <v>336</v>
      </c>
      <c r="R102" s="6"/>
      <c r="S102" s="4"/>
      <c r="T102" s="5" t="s">
        <v>336</v>
      </c>
      <c r="U102" s="5" t="s">
        <v>337</v>
      </c>
      <c r="V102" s="5" t="s">
        <v>4</v>
      </c>
      <c r="W102" s="6"/>
      <c r="X102" s="4"/>
      <c r="Y102" s="5" t="s">
        <v>336</v>
      </c>
      <c r="Z102" s="6"/>
      <c r="AA102" s="4"/>
      <c r="AB102" s="5" t="s">
        <v>336</v>
      </c>
    </row>
    <row r="103" spans="1:28" x14ac:dyDescent="0.25">
      <c r="B103" s="2" t="s">
        <v>5</v>
      </c>
      <c r="C103" s="2" t="s">
        <v>6</v>
      </c>
      <c r="D103" s="2" t="s">
        <v>7</v>
      </c>
      <c r="E103" s="3"/>
      <c r="G103" s="2" t="s">
        <v>362</v>
      </c>
      <c r="H103" s="2"/>
      <c r="I103" s="2"/>
      <c r="J103" s="3"/>
      <c r="L103" s="2" t="s">
        <v>341</v>
      </c>
      <c r="M103" s="2" t="s">
        <v>342</v>
      </c>
      <c r="N103" s="2" t="s">
        <v>343</v>
      </c>
      <c r="O103" s="3"/>
      <c r="Q103" s="2" t="s">
        <v>355</v>
      </c>
      <c r="R103" s="3"/>
      <c r="T103" s="2" t="s">
        <v>341</v>
      </c>
      <c r="U103" s="2" t="s">
        <v>352</v>
      </c>
      <c r="V103" s="2" t="s">
        <v>353</v>
      </c>
      <c r="W103" s="3"/>
      <c r="Y103" s="2" t="s">
        <v>363</v>
      </c>
      <c r="Z103" s="3"/>
      <c r="AB103" s="2" t="s">
        <v>364</v>
      </c>
    </row>
    <row r="104" spans="1:28" x14ac:dyDescent="0.25">
      <c r="A104" s="4" t="s">
        <v>356</v>
      </c>
      <c r="B104" s="2" t="s">
        <v>357</v>
      </c>
      <c r="C104" s="2"/>
      <c r="D104" s="2"/>
      <c r="E104" s="3"/>
      <c r="F104" s="4" t="s">
        <v>356</v>
      </c>
      <c r="G104" s="2" t="s">
        <v>357</v>
      </c>
      <c r="H104" s="2"/>
      <c r="I104" s="2"/>
      <c r="J104" s="3"/>
      <c r="K104" s="4" t="s">
        <v>356</v>
      </c>
      <c r="L104" s="2" t="s">
        <v>357</v>
      </c>
      <c r="M104" s="2"/>
      <c r="N104" s="2"/>
      <c r="O104" s="3"/>
      <c r="P104" s="4" t="s">
        <v>356</v>
      </c>
      <c r="Q104" s="2" t="s">
        <v>357</v>
      </c>
      <c r="R104" s="3"/>
      <c r="S104" s="4" t="s">
        <v>356</v>
      </c>
      <c r="T104" s="2" t="s">
        <v>357</v>
      </c>
      <c r="U104" s="2"/>
      <c r="V104" s="2"/>
      <c r="W104" s="3"/>
      <c r="X104" s="4" t="s">
        <v>356</v>
      </c>
      <c r="Y104" s="2" t="s">
        <v>357</v>
      </c>
      <c r="Z104" s="3"/>
      <c r="AA104" s="4" t="s">
        <v>356</v>
      </c>
      <c r="AB104" s="2" t="s">
        <v>357</v>
      </c>
    </row>
    <row r="105" spans="1:28" x14ac:dyDescent="0.25">
      <c r="A105" t="s">
        <v>51</v>
      </c>
      <c r="B105" s="2">
        <v>0.875</v>
      </c>
      <c r="C105" s="2">
        <v>1</v>
      </c>
      <c r="D105" s="2">
        <v>0</v>
      </c>
      <c r="E105" s="3"/>
      <c r="F105" t="s">
        <v>269</v>
      </c>
      <c r="G105" s="2">
        <v>0.90476190476190477</v>
      </c>
      <c r="H105" s="2"/>
      <c r="I105" s="2"/>
      <c r="J105" s="3"/>
      <c r="K105" t="s">
        <v>335</v>
      </c>
      <c r="L105" s="2">
        <v>0.90322580645161288</v>
      </c>
      <c r="M105" s="2">
        <v>0.92</v>
      </c>
      <c r="N105" s="2">
        <v>0.83333333333333337</v>
      </c>
      <c r="O105" s="3"/>
      <c r="P105" t="s">
        <v>294</v>
      </c>
      <c r="Q105" s="2">
        <v>1</v>
      </c>
      <c r="R105" s="3"/>
      <c r="S105" t="s">
        <v>313</v>
      </c>
      <c r="T105" s="2">
        <v>0.93548387096774188</v>
      </c>
      <c r="U105" s="2">
        <v>0.96551724137931039</v>
      </c>
      <c r="V105" s="2">
        <v>0.5</v>
      </c>
      <c r="W105" s="3"/>
      <c r="X105" t="s">
        <v>269</v>
      </c>
      <c r="Y105" s="2">
        <v>0.9</v>
      </c>
      <c r="Z105" s="3"/>
      <c r="AA105" t="s">
        <v>51</v>
      </c>
      <c r="AB105" s="2">
        <v>0.82119205298013243</v>
      </c>
    </row>
    <row r="106" spans="1:28" x14ac:dyDescent="0.25">
      <c r="A106" t="s">
        <v>8</v>
      </c>
      <c r="B106" s="2">
        <v>0.875</v>
      </c>
      <c r="C106" s="2">
        <v>0.75</v>
      </c>
      <c r="D106" s="2">
        <v>0.25</v>
      </c>
      <c r="E106" s="3"/>
      <c r="F106" t="s">
        <v>332</v>
      </c>
      <c r="G106" s="2">
        <v>0.90476190476190477</v>
      </c>
      <c r="H106" s="2"/>
      <c r="I106" s="2"/>
      <c r="J106" s="3"/>
      <c r="K106" t="s">
        <v>51</v>
      </c>
      <c r="L106" s="2">
        <v>0.87096774193548387</v>
      </c>
      <c r="M106" s="2">
        <v>0.88</v>
      </c>
      <c r="N106" s="2">
        <v>0.83333333333333337</v>
      </c>
      <c r="O106" s="3"/>
      <c r="P106" t="s">
        <v>51</v>
      </c>
      <c r="Q106" s="2">
        <v>0.84615384615384615</v>
      </c>
      <c r="R106" s="3"/>
      <c r="S106" t="s">
        <v>324</v>
      </c>
      <c r="T106" s="2">
        <v>0.87096774193548387</v>
      </c>
      <c r="U106" s="2">
        <v>0.93103448275862066</v>
      </c>
      <c r="V106" s="2">
        <v>0</v>
      </c>
      <c r="W106" s="3"/>
      <c r="X106" t="s">
        <v>51</v>
      </c>
      <c r="Y106" s="2">
        <v>0.8</v>
      </c>
      <c r="Z106" s="3"/>
      <c r="AA106" t="s">
        <v>269</v>
      </c>
      <c r="AB106" s="2">
        <v>0.75496688741721851</v>
      </c>
    </row>
    <row r="107" spans="1:28" x14ac:dyDescent="0.25">
      <c r="A107" t="s">
        <v>15</v>
      </c>
      <c r="B107" s="2">
        <v>0.78125</v>
      </c>
      <c r="C107" s="2">
        <v>0.7142857142857143</v>
      </c>
      <c r="D107" s="2">
        <v>0</v>
      </c>
      <c r="E107" s="3"/>
      <c r="F107" t="s">
        <v>295</v>
      </c>
      <c r="G107" s="2">
        <v>0.76190476190476186</v>
      </c>
      <c r="H107" s="2"/>
      <c r="I107" s="2"/>
      <c r="J107" s="3"/>
      <c r="K107" t="s">
        <v>291</v>
      </c>
      <c r="L107" s="2">
        <v>0.80645161290322576</v>
      </c>
      <c r="M107" s="2">
        <v>1</v>
      </c>
      <c r="N107" s="2">
        <v>0</v>
      </c>
      <c r="O107" s="3"/>
      <c r="P107" t="s">
        <v>306</v>
      </c>
      <c r="Q107" s="2">
        <v>0.84615384615384615</v>
      </c>
      <c r="R107" s="3"/>
      <c r="S107" t="s">
        <v>51</v>
      </c>
      <c r="T107" s="2">
        <v>0.77419354838709675</v>
      </c>
      <c r="U107" s="2">
        <v>0.7931034482758621</v>
      </c>
      <c r="V107" s="2">
        <v>0.5</v>
      </c>
      <c r="W107" s="3"/>
      <c r="X107" t="s">
        <v>17</v>
      </c>
      <c r="Y107" s="2">
        <v>0.8</v>
      </c>
      <c r="Z107" s="3"/>
      <c r="AA107" t="s">
        <v>295</v>
      </c>
      <c r="AB107" s="2">
        <v>0.62913907284768211</v>
      </c>
    </row>
    <row r="108" spans="1:28" x14ac:dyDescent="0.25">
      <c r="A108" t="s">
        <v>31</v>
      </c>
      <c r="B108" s="2">
        <v>0.75</v>
      </c>
      <c r="C108" s="2">
        <v>0.6428571428571429</v>
      </c>
      <c r="D108" s="2">
        <v>0.5</v>
      </c>
      <c r="E108" s="3"/>
      <c r="F108" t="s">
        <v>51</v>
      </c>
      <c r="G108" s="2">
        <v>0.7142857142857143</v>
      </c>
      <c r="H108" s="2"/>
      <c r="I108" s="2"/>
      <c r="J108" s="3"/>
      <c r="K108" t="s">
        <v>316</v>
      </c>
      <c r="L108" s="2">
        <v>0.80645161290322576</v>
      </c>
      <c r="M108" s="2">
        <v>0.8</v>
      </c>
      <c r="N108" s="2">
        <v>0.83333333333333337</v>
      </c>
      <c r="O108" s="3"/>
      <c r="P108" t="s">
        <v>295</v>
      </c>
      <c r="Q108" s="2">
        <v>0.76923076923076927</v>
      </c>
      <c r="R108" s="3"/>
      <c r="S108" t="s">
        <v>269</v>
      </c>
      <c r="T108" s="2">
        <v>0.77419354838709675</v>
      </c>
      <c r="U108" s="2">
        <v>0.75862068965517238</v>
      </c>
      <c r="V108" s="2">
        <v>1</v>
      </c>
      <c r="W108" s="3"/>
      <c r="X108" t="s">
        <v>79</v>
      </c>
      <c r="Y108" s="2">
        <v>0.8</v>
      </c>
      <c r="Z108" s="3"/>
      <c r="AA108" t="s">
        <v>335</v>
      </c>
      <c r="AB108" s="2">
        <v>0.55629139072847678</v>
      </c>
    </row>
    <row r="109" spans="1:28" x14ac:dyDescent="0.25">
      <c r="A109" t="s">
        <v>14</v>
      </c>
      <c r="B109" s="2">
        <v>0.75</v>
      </c>
      <c r="C109" s="2">
        <v>0.75</v>
      </c>
      <c r="D109" s="2">
        <v>0.25</v>
      </c>
      <c r="E109" s="3"/>
      <c r="F109" t="s">
        <v>31</v>
      </c>
      <c r="G109" s="2">
        <v>0.7142857142857143</v>
      </c>
      <c r="H109" s="2"/>
      <c r="I109" s="2"/>
      <c r="J109" s="3"/>
      <c r="K109" t="s">
        <v>295</v>
      </c>
      <c r="L109" s="2">
        <v>0.74193548387096775</v>
      </c>
      <c r="M109" s="2">
        <v>0.72</v>
      </c>
      <c r="N109" s="2">
        <v>0.83333333333333337</v>
      </c>
      <c r="O109" s="3"/>
      <c r="P109" t="s">
        <v>334</v>
      </c>
      <c r="Q109" s="2">
        <v>0.73076923076923073</v>
      </c>
      <c r="R109" s="3"/>
      <c r="S109" t="s">
        <v>335</v>
      </c>
      <c r="T109" s="2">
        <v>0.74193548387096775</v>
      </c>
      <c r="U109" s="2">
        <v>0.75862068965517238</v>
      </c>
      <c r="V109" s="2">
        <v>0.5</v>
      </c>
      <c r="W109" s="3"/>
      <c r="X109" t="s">
        <v>31</v>
      </c>
      <c r="Y109" s="2">
        <v>0.8</v>
      </c>
      <c r="Z109" s="3"/>
      <c r="AA109" t="s">
        <v>31</v>
      </c>
      <c r="AB109" s="2">
        <v>0.50993377483443714</v>
      </c>
    </row>
    <row r="110" spans="1:28" x14ac:dyDescent="0.25">
      <c r="A110" t="s">
        <v>12</v>
      </c>
      <c r="B110" s="2">
        <v>0.6875</v>
      </c>
      <c r="C110" s="2">
        <v>0.6071428571428571</v>
      </c>
      <c r="D110" s="2">
        <v>0.25</v>
      </c>
      <c r="E110" s="3"/>
      <c r="F110" t="s">
        <v>331</v>
      </c>
      <c r="G110" s="2">
        <v>0.7142857142857143</v>
      </c>
      <c r="H110" s="2"/>
      <c r="I110" s="2"/>
      <c r="J110" s="3"/>
      <c r="K110" t="s">
        <v>328</v>
      </c>
      <c r="L110" s="2">
        <v>0.70967741935483875</v>
      </c>
      <c r="M110" s="2">
        <v>0.8</v>
      </c>
      <c r="N110" s="2">
        <v>0.33333333333333331</v>
      </c>
      <c r="O110" s="3"/>
      <c r="P110" t="s">
        <v>269</v>
      </c>
      <c r="Q110" s="2">
        <v>0.73076923076923073</v>
      </c>
      <c r="R110" s="3"/>
      <c r="S110" t="s">
        <v>320</v>
      </c>
      <c r="T110" s="2">
        <v>0.74193548387096775</v>
      </c>
      <c r="U110" s="2">
        <v>0.7931034482758621</v>
      </c>
      <c r="V110" s="2">
        <v>0</v>
      </c>
      <c r="W110" s="3"/>
      <c r="X110" t="s">
        <v>28</v>
      </c>
      <c r="Y110" s="2">
        <v>0.8</v>
      </c>
      <c r="Z110" s="3"/>
      <c r="AA110" t="s">
        <v>326</v>
      </c>
      <c r="AB110" s="2">
        <v>0.49668874172185429</v>
      </c>
    </row>
    <row r="111" spans="1:28" x14ac:dyDescent="0.25">
      <c r="A111" t="s">
        <v>9</v>
      </c>
      <c r="B111" s="2">
        <v>0.6875</v>
      </c>
      <c r="C111" s="2">
        <v>0.75</v>
      </c>
      <c r="D111" s="2">
        <v>0.75</v>
      </c>
      <c r="E111" s="3"/>
      <c r="F111" t="s">
        <v>309</v>
      </c>
      <c r="G111" s="2">
        <v>0.66666666666666663</v>
      </c>
      <c r="H111" s="2"/>
      <c r="I111" s="2"/>
      <c r="J111" s="3"/>
      <c r="K111" t="s">
        <v>315</v>
      </c>
      <c r="L111" s="2">
        <v>0.70967741935483875</v>
      </c>
      <c r="M111" s="2">
        <v>0.76</v>
      </c>
      <c r="N111" s="2">
        <v>0.5</v>
      </c>
      <c r="O111" s="3"/>
      <c r="P111" t="s">
        <v>326</v>
      </c>
      <c r="Q111" s="2">
        <v>0.69230769230769229</v>
      </c>
      <c r="R111" s="3"/>
      <c r="S111" t="s">
        <v>334</v>
      </c>
      <c r="T111" s="2">
        <v>0.64516129032258063</v>
      </c>
      <c r="U111" s="2">
        <v>0.62068965517241381</v>
      </c>
      <c r="V111" s="2">
        <v>1</v>
      </c>
      <c r="W111" s="3"/>
      <c r="X111" t="s">
        <v>331</v>
      </c>
      <c r="Y111" s="2">
        <v>0.8</v>
      </c>
      <c r="Z111" s="3"/>
      <c r="AA111" t="s">
        <v>334</v>
      </c>
      <c r="AB111" s="2">
        <v>0.49006622516556292</v>
      </c>
    </row>
    <row r="112" spans="1:28" x14ac:dyDescent="0.25">
      <c r="A112" t="s">
        <v>46</v>
      </c>
      <c r="B112" s="2">
        <v>0.6875</v>
      </c>
      <c r="C112" s="2">
        <v>0.7857142857142857</v>
      </c>
      <c r="D112" s="2">
        <v>0.75</v>
      </c>
      <c r="E112" s="3"/>
      <c r="F112" t="s">
        <v>308</v>
      </c>
      <c r="G112" s="2">
        <v>0.66666666666666663</v>
      </c>
      <c r="H112" s="2"/>
      <c r="I112" s="2"/>
      <c r="J112" s="3"/>
      <c r="K112" t="s">
        <v>269</v>
      </c>
      <c r="L112" s="2">
        <v>0.70967741935483875</v>
      </c>
      <c r="M112" s="2">
        <v>0.76</v>
      </c>
      <c r="N112" s="2">
        <v>0.5</v>
      </c>
      <c r="O112" s="3"/>
      <c r="P112" t="s">
        <v>333</v>
      </c>
      <c r="Q112" s="2">
        <v>0.69230769230769229</v>
      </c>
      <c r="R112" s="3"/>
      <c r="S112" t="s">
        <v>317</v>
      </c>
      <c r="T112" s="2">
        <v>0.58064516129032262</v>
      </c>
      <c r="U112" s="2">
        <v>0.58620689655172409</v>
      </c>
      <c r="V112" s="2">
        <v>0.5</v>
      </c>
      <c r="W112" s="3"/>
      <c r="X112" t="s">
        <v>34</v>
      </c>
      <c r="Y112" s="2">
        <v>0.7</v>
      </c>
      <c r="Z112" s="3"/>
      <c r="AA112" t="s">
        <v>331</v>
      </c>
      <c r="AB112" s="2">
        <v>0.47682119205298013</v>
      </c>
    </row>
    <row r="113" spans="1:28" x14ac:dyDescent="0.25">
      <c r="A113" t="s">
        <v>23</v>
      </c>
      <c r="B113" s="2">
        <v>0.6875</v>
      </c>
      <c r="C113" s="2">
        <v>0.5357142857142857</v>
      </c>
      <c r="D113" s="2">
        <v>0.5</v>
      </c>
      <c r="E113" s="3"/>
      <c r="F113" t="s">
        <v>23</v>
      </c>
      <c r="G113" s="2">
        <v>0.66666666666666663</v>
      </c>
      <c r="H113" s="2"/>
      <c r="I113" s="2"/>
      <c r="J113" s="3"/>
      <c r="K113" t="s">
        <v>333</v>
      </c>
      <c r="L113" s="2">
        <v>0.67741935483870963</v>
      </c>
      <c r="M113" s="2">
        <v>0.68</v>
      </c>
      <c r="N113" s="2">
        <v>0.66666666666666663</v>
      </c>
      <c r="O113" s="3"/>
      <c r="P113" t="s">
        <v>320</v>
      </c>
      <c r="Q113" s="2">
        <v>0.65384615384615385</v>
      </c>
      <c r="R113" s="3"/>
      <c r="S113" t="s">
        <v>312</v>
      </c>
      <c r="T113" s="2">
        <v>0.58064516129032262</v>
      </c>
      <c r="U113" s="2">
        <v>0.62068965517241381</v>
      </c>
      <c r="V113" s="2">
        <v>0</v>
      </c>
      <c r="W113" s="3"/>
      <c r="X113" t="s">
        <v>301</v>
      </c>
      <c r="Y113" s="2">
        <v>0.7</v>
      </c>
      <c r="Z113" s="3"/>
      <c r="AA113" t="s">
        <v>79</v>
      </c>
      <c r="AB113" s="2">
        <v>0.45695364238410596</v>
      </c>
    </row>
    <row r="114" spans="1:28" x14ac:dyDescent="0.25">
      <c r="A114" t="s">
        <v>21</v>
      </c>
      <c r="B114" s="2">
        <v>0.65625</v>
      </c>
      <c r="C114" s="2">
        <v>0.6071428571428571</v>
      </c>
      <c r="D114" s="2">
        <v>0.25</v>
      </c>
      <c r="E114" s="3"/>
      <c r="F114" t="s">
        <v>14</v>
      </c>
      <c r="G114" s="2">
        <v>0.61904761904761907</v>
      </c>
      <c r="H114" s="2"/>
      <c r="I114" s="2"/>
      <c r="J114" s="3"/>
      <c r="K114" t="s">
        <v>323</v>
      </c>
      <c r="L114" s="2">
        <v>0.64516129032258063</v>
      </c>
      <c r="M114" s="2">
        <v>0.6</v>
      </c>
      <c r="N114" s="2">
        <v>0.83333333333333337</v>
      </c>
      <c r="O114" s="3"/>
      <c r="P114" t="s">
        <v>303</v>
      </c>
      <c r="Q114" s="2">
        <v>0.65384615384615385</v>
      </c>
      <c r="R114" s="3"/>
      <c r="S114" t="s">
        <v>326</v>
      </c>
      <c r="T114" s="2">
        <v>0.58064516129032262</v>
      </c>
      <c r="U114" s="2">
        <v>0.58620689655172409</v>
      </c>
      <c r="V114" s="2">
        <v>0.5</v>
      </c>
      <c r="W114" s="3"/>
      <c r="X114" t="s">
        <v>14</v>
      </c>
      <c r="Y114" s="2">
        <v>0.6</v>
      </c>
      <c r="Z114" s="3"/>
      <c r="AA114" t="s">
        <v>46</v>
      </c>
      <c r="AB114" s="2">
        <v>0.45033112582781459</v>
      </c>
    </row>
    <row r="115" spans="1:28" x14ac:dyDescent="0.25">
      <c r="A115" t="s">
        <v>269</v>
      </c>
      <c r="B115" s="2">
        <v>0.65625</v>
      </c>
      <c r="C115" s="2">
        <v>0.42857142857142855</v>
      </c>
      <c r="D115" s="2">
        <v>0</v>
      </c>
      <c r="E115" s="3"/>
      <c r="F115" t="s">
        <v>326</v>
      </c>
      <c r="G115" s="2">
        <v>0.61904761904761907</v>
      </c>
      <c r="H115" s="2"/>
      <c r="I115" s="2"/>
      <c r="J115" s="3"/>
      <c r="K115" t="s">
        <v>304</v>
      </c>
      <c r="L115" s="2">
        <v>0.61290322580645162</v>
      </c>
      <c r="M115" s="2">
        <v>0.64</v>
      </c>
      <c r="N115" s="2">
        <v>0.5</v>
      </c>
      <c r="O115" s="3"/>
      <c r="P115" t="s">
        <v>330</v>
      </c>
      <c r="Q115" s="2">
        <v>0.65384615384615385</v>
      </c>
      <c r="R115" s="3"/>
      <c r="S115" t="s">
        <v>328</v>
      </c>
      <c r="T115" s="2">
        <v>0.58064516129032262</v>
      </c>
      <c r="U115" s="2">
        <v>0.62068965517241381</v>
      </c>
      <c r="V115" s="2">
        <v>0</v>
      </c>
      <c r="W115" s="3"/>
      <c r="X115" t="s">
        <v>21</v>
      </c>
      <c r="Y115" s="2">
        <v>0.6</v>
      </c>
      <c r="Z115" s="3"/>
      <c r="AA115" t="s">
        <v>333</v>
      </c>
      <c r="AB115" s="2">
        <v>0.4370860927152318</v>
      </c>
    </row>
    <row r="116" spans="1:28" x14ac:dyDescent="0.25">
      <c r="A116" t="s">
        <v>10</v>
      </c>
      <c r="B116" s="2">
        <v>0.65625</v>
      </c>
      <c r="C116" s="2">
        <v>0.39285714285714285</v>
      </c>
      <c r="D116" s="2">
        <v>0.25</v>
      </c>
      <c r="E116" s="3"/>
      <c r="F116" t="s">
        <v>46</v>
      </c>
      <c r="G116" s="2">
        <v>0.61904761904761907</v>
      </c>
      <c r="H116" s="2"/>
      <c r="I116" s="2"/>
      <c r="J116" s="3"/>
      <c r="K116" t="s">
        <v>300</v>
      </c>
      <c r="L116" s="2">
        <v>0.58064516129032262</v>
      </c>
      <c r="M116" s="2">
        <v>0.68</v>
      </c>
      <c r="N116" s="2">
        <v>0.16666666666666666</v>
      </c>
      <c r="O116" s="3"/>
      <c r="P116" t="s">
        <v>321</v>
      </c>
      <c r="Q116" s="2">
        <v>0.61538461538461542</v>
      </c>
      <c r="R116" s="3"/>
      <c r="S116" t="s">
        <v>315</v>
      </c>
      <c r="T116" s="2">
        <v>0.58064516129032262</v>
      </c>
      <c r="U116" s="2">
        <v>0.58620689655172409</v>
      </c>
      <c r="V116" s="2">
        <v>0.5</v>
      </c>
      <c r="W116" s="3"/>
      <c r="X116" t="s">
        <v>306</v>
      </c>
      <c r="Y116" s="2">
        <v>0.6</v>
      </c>
      <c r="Z116" s="3"/>
      <c r="AA116" t="s">
        <v>306</v>
      </c>
      <c r="AB116" s="2">
        <v>0.43046357615894038</v>
      </c>
    </row>
    <row r="117" spans="1:28" x14ac:dyDescent="0.25">
      <c r="A117" t="s">
        <v>28</v>
      </c>
      <c r="B117" s="2">
        <v>0.625</v>
      </c>
      <c r="C117" s="2">
        <v>0.42857142857142855</v>
      </c>
      <c r="D117" s="2">
        <v>0.25</v>
      </c>
      <c r="E117" s="3"/>
      <c r="F117" t="s">
        <v>335</v>
      </c>
      <c r="G117" s="2">
        <v>0.61904761904761907</v>
      </c>
      <c r="H117" s="2"/>
      <c r="I117" s="2"/>
      <c r="J117" s="3"/>
      <c r="K117" t="s">
        <v>334</v>
      </c>
      <c r="L117" s="2">
        <v>0.58064516129032262</v>
      </c>
      <c r="M117" s="2">
        <v>0.6</v>
      </c>
      <c r="N117" s="2">
        <v>0.5</v>
      </c>
      <c r="O117" s="3"/>
      <c r="P117" t="s">
        <v>248</v>
      </c>
      <c r="Q117" s="2">
        <v>0.61538461538461542</v>
      </c>
      <c r="R117" s="3"/>
      <c r="S117" t="s">
        <v>79</v>
      </c>
      <c r="T117" s="2">
        <v>0.54838709677419351</v>
      </c>
      <c r="U117" s="2">
        <v>0.51724137931034486</v>
      </c>
      <c r="V117" s="2">
        <v>1</v>
      </c>
      <c r="W117" s="3"/>
      <c r="X117" t="s">
        <v>326</v>
      </c>
      <c r="Y117" s="2">
        <v>0.5</v>
      </c>
      <c r="Z117" s="3"/>
      <c r="AA117" t="s">
        <v>15</v>
      </c>
      <c r="AB117" s="2">
        <v>0.41721854304635764</v>
      </c>
    </row>
    <row r="118" spans="1:28" x14ac:dyDescent="0.25">
      <c r="A118" t="s">
        <v>11</v>
      </c>
      <c r="B118" s="2">
        <v>0.625</v>
      </c>
      <c r="C118" s="2">
        <v>0.6785714285714286</v>
      </c>
      <c r="D118" s="2">
        <v>0.25</v>
      </c>
      <c r="E118" s="3"/>
      <c r="F118" t="s">
        <v>323</v>
      </c>
      <c r="G118" s="2">
        <v>0.52380952380952384</v>
      </c>
      <c r="H118" s="2"/>
      <c r="I118" s="2"/>
      <c r="J118" s="3"/>
      <c r="K118" t="s">
        <v>299</v>
      </c>
      <c r="L118" s="2">
        <v>0.54838709677419351</v>
      </c>
      <c r="M118" s="2">
        <v>0.6</v>
      </c>
      <c r="N118" s="2">
        <v>0.33333333333333331</v>
      </c>
      <c r="O118" s="3"/>
      <c r="P118" t="s">
        <v>310</v>
      </c>
      <c r="Q118" s="2">
        <v>0.57692307692307687</v>
      </c>
      <c r="R118" s="3"/>
      <c r="S118" t="s">
        <v>331</v>
      </c>
      <c r="T118" s="2">
        <v>0.54838709677419351</v>
      </c>
      <c r="U118" s="2">
        <v>0.51724137931034486</v>
      </c>
      <c r="V118" s="2">
        <v>1</v>
      </c>
      <c r="W118" s="3"/>
      <c r="X118" t="s">
        <v>22</v>
      </c>
      <c r="Y118" s="2">
        <v>0.5</v>
      </c>
      <c r="Z118" s="3"/>
      <c r="AA118" t="s">
        <v>14</v>
      </c>
      <c r="AB118" s="2">
        <v>0.41059602649006621</v>
      </c>
    </row>
    <row r="119" spans="1:28" x14ac:dyDescent="0.25">
      <c r="A119" t="s">
        <v>25</v>
      </c>
      <c r="B119" s="2">
        <v>0.5625</v>
      </c>
      <c r="C119" s="2">
        <v>0.42857142857142855</v>
      </c>
      <c r="D119" s="2">
        <v>0.75</v>
      </c>
      <c r="E119" s="3"/>
      <c r="F119" t="s">
        <v>21</v>
      </c>
      <c r="G119" s="2">
        <v>0.52380952380952384</v>
      </c>
      <c r="H119" s="2"/>
      <c r="I119" s="2"/>
      <c r="J119" s="3"/>
      <c r="K119" t="s">
        <v>317</v>
      </c>
      <c r="L119" s="2">
        <v>0.4838709677419355</v>
      </c>
      <c r="M119" s="2">
        <v>0.52</v>
      </c>
      <c r="N119" s="2">
        <v>0.33333333333333331</v>
      </c>
      <c r="O119" s="3"/>
      <c r="P119" t="s">
        <v>200</v>
      </c>
      <c r="Q119" s="2">
        <v>0.57692307692307687</v>
      </c>
      <c r="R119" s="3"/>
      <c r="S119" t="s">
        <v>333</v>
      </c>
      <c r="T119" s="2">
        <v>0.54838709677419351</v>
      </c>
      <c r="U119" s="2">
        <v>0.51724137931034486</v>
      </c>
      <c r="V119" s="2">
        <v>1</v>
      </c>
      <c r="W119" s="3"/>
      <c r="X119" t="s">
        <v>335</v>
      </c>
      <c r="Y119" s="2">
        <v>0.5</v>
      </c>
      <c r="Z119" s="3"/>
      <c r="AA119" t="s">
        <v>328</v>
      </c>
      <c r="AB119" s="2">
        <v>0.40397350993377484</v>
      </c>
    </row>
    <row r="120" spans="1:28" x14ac:dyDescent="0.25">
      <c r="A120" t="s">
        <v>13</v>
      </c>
      <c r="B120" s="2">
        <v>0.5625</v>
      </c>
      <c r="C120" s="2">
        <v>0.6428571428571429</v>
      </c>
      <c r="D120" s="2">
        <v>1</v>
      </c>
      <c r="E120" s="3"/>
      <c r="F120" t="s">
        <v>334</v>
      </c>
      <c r="G120" s="2">
        <v>0.52380952380952384</v>
      </c>
      <c r="H120" s="2"/>
      <c r="I120" s="2"/>
      <c r="J120" s="3"/>
      <c r="K120" t="s">
        <v>324</v>
      </c>
      <c r="L120" s="2">
        <v>0.45161290322580644</v>
      </c>
      <c r="M120" s="2">
        <v>0.48</v>
      </c>
      <c r="N120" s="2">
        <v>0.33333333333333331</v>
      </c>
      <c r="O120" s="3"/>
      <c r="P120" t="s">
        <v>220</v>
      </c>
      <c r="Q120" s="2">
        <v>0.53846153846153844</v>
      </c>
      <c r="R120" s="3"/>
      <c r="S120" t="s">
        <v>330</v>
      </c>
      <c r="T120" s="2">
        <v>0.54838709677419351</v>
      </c>
      <c r="U120" s="2">
        <v>0.55172413793103448</v>
      </c>
      <c r="V120" s="2">
        <v>0.5</v>
      </c>
      <c r="W120" s="3"/>
      <c r="X120" t="s">
        <v>15</v>
      </c>
      <c r="Y120" s="2">
        <v>0.5</v>
      </c>
      <c r="Z120" s="3"/>
      <c r="AA120" t="s">
        <v>28</v>
      </c>
      <c r="AB120" s="2">
        <v>0.37086092715231789</v>
      </c>
    </row>
    <row r="121" spans="1:28" x14ac:dyDescent="0.25">
      <c r="A121" t="s">
        <v>17</v>
      </c>
      <c r="B121" s="2">
        <v>0.5625</v>
      </c>
      <c r="C121" s="2">
        <v>0.42857142857142855</v>
      </c>
      <c r="D121" s="2">
        <v>0.75</v>
      </c>
      <c r="E121" s="3"/>
      <c r="F121" t="s">
        <v>316</v>
      </c>
      <c r="G121" s="2">
        <v>0.52380952380952384</v>
      </c>
      <c r="H121" s="2"/>
      <c r="I121" s="2"/>
      <c r="J121" s="3"/>
      <c r="K121" t="s">
        <v>331</v>
      </c>
      <c r="L121" s="2">
        <v>0.45161290322580644</v>
      </c>
      <c r="M121" s="2">
        <v>0.44</v>
      </c>
      <c r="N121" s="2">
        <v>0.5</v>
      </c>
      <c r="O121" s="3"/>
      <c r="P121" t="s">
        <v>335</v>
      </c>
      <c r="Q121" s="2">
        <v>0.53846153846153844</v>
      </c>
      <c r="R121" s="3"/>
      <c r="S121" t="s">
        <v>327</v>
      </c>
      <c r="T121" s="2">
        <v>0.5161290322580645</v>
      </c>
      <c r="U121" s="2">
        <v>0.55172413793103448</v>
      </c>
      <c r="V121" s="2">
        <v>0</v>
      </c>
      <c r="W121" s="3"/>
      <c r="X121" t="s">
        <v>289</v>
      </c>
      <c r="Y121" s="2">
        <v>0.4</v>
      </c>
      <c r="Z121" s="3"/>
      <c r="AA121" t="s">
        <v>330</v>
      </c>
      <c r="AB121" s="2">
        <v>0.37086092715231789</v>
      </c>
    </row>
    <row r="122" spans="1:28" x14ac:dyDescent="0.25">
      <c r="A122" t="s">
        <v>34</v>
      </c>
      <c r="B122" s="2">
        <v>0.53125</v>
      </c>
      <c r="C122" s="2">
        <v>0.5714285714285714</v>
      </c>
      <c r="D122" s="2">
        <v>0.5</v>
      </c>
      <c r="E122" s="3"/>
      <c r="F122" t="s">
        <v>250</v>
      </c>
      <c r="G122" s="2">
        <v>0.52380952380952384</v>
      </c>
      <c r="H122" s="2"/>
      <c r="I122" s="2"/>
      <c r="J122" s="3"/>
      <c r="K122" t="s">
        <v>79</v>
      </c>
      <c r="L122" s="2">
        <v>0.41935483870967744</v>
      </c>
      <c r="M122" s="2">
        <v>0.44</v>
      </c>
      <c r="N122" s="2">
        <v>0.33333333333333331</v>
      </c>
      <c r="O122" s="3"/>
      <c r="P122" t="s">
        <v>111</v>
      </c>
      <c r="Q122" s="2">
        <v>0.53846153846153844</v>
      </c>
      <c r="R122" s="3"/>
      <c r="S122" t="s">
        <v>329</v>
      </c>
      <c r="T122" s="2">
        <v>0.4838709677419355</v>
      </c>
      <c r="U122" s="2">
        <v>0.48275862068965519</v>
      </c>
      <c r="V122" s="2">
        <v>0.5</v>
      </c>
      <c r="W122" s="3"/>
      <c r="X122" t="s">
        <v>247</v>
      </c>
      <c r="Y122" s="2">
        <v>0.4</v>
      </c>
      <c r="Z122" s="3"/>
      <c r="AA122" t="s">
        <v>316</v>
      </c>
      <c r="AB122" s="2">
        <v>0.35099337748344372</v>
      </c>
    </row>
    <row r="123" spans="1:28" x14ac:dyDescent="0.25">
      <c r="A123" t="s">
        <v>295</v>
      </c>
      <c r="B123" s="2">
        <v>0.53125</v>
      </c>
      <c r="C123" s="2">
        <v>0.32142857142857145</v>
      </c>
      <c r="D123" s="2">
        <v>0</v>
      </c>
      <c r="E123" s="3"/>
      <c r="F123" t="s">
        <v>310</v>
      </c>
      <c r="G123" s="2">
        <v>0.52380952380952384</v>
      </c>
      <c r="H123" s="2"/>
      <c r="I123" s="2"/>
      <c r="J123" s="3"/>
      <c r="K123" t="s">
        <v>329</v>
      </c>
      <c r="L123" s="2">
        <v>0.41935483870967744</v>
      </c>
      <c r="M123" s="2">
        <v>0.52</v>
      </c>
      <c r="N123" s="2">
        <v>0</v>
      </c>
      <c r="O123" s="3"/>
      <c r="P123" t="s">
        <v>331</v>
      </c>
      <c r="Q123" s="2">
        <v>0.53846153846153844</v>
      </c>
      <c r="R123" s="3"/>
      <c r="S123" t="s">
        <v>295</v>
      </c>
      <c r="T123" s="2">
        <v>0.4838709677419355</v>
      </c>
      <c r="U123" s="2">
        <v>0.44827586206896552</v>
      </c>
      <c r="V123" s="2">
        <v>1</v>
      </c>
      <c r="W123" s="3"/>
      <c r="X123" t="s">
        <v>325</v>
      </c>
      <c r="Y123" s="2">
        <v>0.4</v>
      </c>
      <c r="Z123" s="3"/>
      <c r="AA123" t="s">
        <v>324</v>
      </c>
      <c r="AB123" s="2">
        <v>0.3443708609271523</v>
      </c>
    </row>
    <row r="124" spans="1:28" x14ac:dyDescent="0.25">
      <c r="A124" t="s">
        <v>16</v>
      </c>
      <c r="B124" s="2">
        <v>0.53125</v>
      </c>
      <c r="C124" s="2">
        <v>0.2857142857142857</v>
      </c>
      <c r="D124" s="2">
        <v>0.25</v>
      </c>
      <c r="E124" s="3"/>
      <c r="F124" t="s">
        <v>268</v>
      </c>
      <c r="G124" s="2">
        <v>0.52380952380952384</v>
      </c>
      <c r="H124" s="2"/>
      <c r="I124" s="2"/>
      <c r="J124" s="3"/>
      <c r="K124" t="s">
        <v>312</v>
      </c>
      <c r="L124" s="2">
        <v>0.41935483870967744</v>
      </c>
      <c r="M124" s="2">
        <v>0.4</v>
      </c>
      <c r="N124" s="2">
        <v>0.5</v>
      </c>
      <c r="O124" s="3"/>
      <c r="P124" t="s">
        <v>287</v>
      </c>
      <c r="Q124" s="2">
        <v>0.5</v>
      </c>
      <c r="R124" s="3"/>
      <c r="S124" t="s">
        <v>278</v>
      </c>
      <c r="T124" s="2">
        <v>0.4838709677419355</v>
      </c>
      <c r="U124" s="2">
        <v>0.51724137931034486</v>
      </c>
      <c r="V124" s="2">
        <v>0</v>
      </c>
      <c r="W124" s="3"/>
      <c r="X124" t="s">
        <v>295</v>
      </c>
      <c r="Y124" s="2">
        <v>0.4</v>
      </c>
      <c r="Z124" s="3"/>
      <c r="AA124" t="s">
        <v>25</v>
      </c>
      <c r="AB124" s="2">
        <v>0.33774834437086093</v>
      </c>
    </row>
    <row r="125" spans="1:28" x14ac:dyDescent="0.25">
      <c r="A125" t="s">
        <v>79</v>
      </c>
      <c r="B125" s="2">
        <v>0.46875</v>
      </c>
      <c r="C125" s="2">
        <v>0.6785714285714286</v>
      </c>
      <c r="D125" s="2">
        <v>0.25</v>
      </c>
      <c r="E125" s="3"/>
      <c r="F125" t="s">
        <v>314</v>
      </c>
      <c r="G125" s="2">
        <v>0.52380952380952384</v>
      </c>
      <c r="H125" s="2"/>
      <c r="I125" s="2"/>
      <c r="J125" s="3"/>
      <c r="K125" t="s">
        <v>326</v>
      </c>
      <c r="L125" s="2">
        <v>0.41935483870967744</v>
      </c>
      <c r="M125" s="2">
        <v>0.48</v>
      </c>
      <c r="N125" s="2">
        <v>0.16666666666666666</v>
      </c>
      <c r="O125" s="3"/>
      <c r="P125" t="s">
        <v>329</v>
      </c>
      <c r="Q125" s="2">
        <v>0.5</v>
      </c>
      <c r="R125" s="3"/>
      <c r="S125" t="s">
        <v>31</v>
      </c>
      <c r="T125" s="2">
        <v>0.45161290322580644</v>
      </c>
      <c r="U125" s="2">
        <v>0.44827586206896552</v>
      </c>
      <c r="V125" s="2">
        <v>0.5</v>
      </c>
      <c r="W125" s="3"/>
      <c r="X125" t="s">
        <v>305</v>
      </c>
      <c r="Y125" s="2">
        <v>0.4</v>
      </c>
      <c r="Z125" s="3"/>
      <c r="AA125" t="s">
        <v>329</v>
      </c>
      <c r="AB125" s="2">
        <v>0.33112582781456956</v>
      </c>
    </row>
    <row r="126" spans="1:28" x14ac:dyDescent="0.25">
      <c r="A126" t="s">
        <v>24</v>
      </c>
      <c r="B126" s="2">
        <v>0.46875</v>
      </c>
      <c r="C126" s="2">
        <v>0.42857142857142855</v>
      </c>
      <c r="D126" s="2">
        <v>0.75</v>
      </c>
      <c r="E126" s="3"/>
      <c r="F126" t="s">
        <v>318</v>
      </c>
      <c r="G126" s="2">
        <v>0.47619047619047616</v>
      </c>
      <c r="H126" s="2"/>
      <c r="I126" s="2"/>
      <c r="J126" s="3"/>
      <c r="K126" t="s">
        <v>15</v>
      </c>
      <c r="L126" s="2">
        <v>0.41935483870967744</v>
      </c>
      <c r="M126" s="2">
        <v>0.4</v>
      </c>
      <c r="N126" s="2">
        <v>0.5</v>
      </c>
      <c r="O126" s="3"/>
      <c r="P126" t="s">
        <v>28</v>
      </c>
      <c r="Q126" s="2">
        <v>0.5</v>
      </c>
      <c r="R126" s="3"/>
      <c r="S126" t="s">
        <v>296</v>
      </c>
      <c r="T126" s="2">
        <v>0.45161290322580644</v>
      </c>
      <c r="U126" s="2">
        <v>0.48275862068965519</v>
      </c>
      <c r="V126" s="2">
        <v>0</v>
      </c>
      <c r="W126" s="3"/>
      <c r="X126" t="s">
        <v>46</v>
      </c>
      <c r="Y126" s="2">
        <v>0.4</v>
      </c>
      <c r="Z126" s="3"/>
      <c r="AA126" t="s">
        <v>21</v>
      </c>
      <c r="AB126" s="2">
        <v>0.33112582781456956</v>
      </c>
    </row>
    <row r="127" spans="1:28" x14ac:dyDescent="0.25">
      <c r="A127" t="s">
        <v>22</v>
      </c>
      <c r="B127" s="2">
        <v>0.46875</v>
      </c>
      <c r="C127" s="2">
        <v>0.2857142857142857</v>
      </c>
      <c r="D127" s="2">
        <v>0.25</v>
      </c>
      <c r="E127" s="3"/>
      <c r="F127" t="s">
        <v>328</v>
      </c>
      <c r="G127" s="2">
        <v>0.47619047619047616</v>
      </c>
      <c r="H127" s="2"/>
      <c r="I127" s="2"/>
      <c r="J127" s="3"/>
      <c r="K127" t="s">
        <v>322</v>
      </c>
      <c r="L127" s="2">
        <v>0.38709677419354838</v>
      </c>
      <c r="M127" s="2">
        <v>0.36</v>
      </c>
      <c r="N127" s="2">
        <v>0.5</v>
      </c>
      <c r="O127" s="3"/>
      <c r="P127" t="s">
        <v>49</v>
      </c>
      <c r="Q127" s="2">
        <v>0.5</v>
      </c>
      <c r="R127" s="3"/>
      <c r="S127" t="s">
        <v>15</v>
      </c>
      <c r="T127" s="2">
        <v>0.45161290322580644</v>
      </c>
      <c r="U127" s="2">
        <v>0.44827586206896552</v>
      </c>
      <c r="V127" s="2">
        <v>0.5</v>
      </c>
      <c r="W127" s="3"/>
      <c r="X127" t="s">
        <v>23</v>
      </c>
      <c r="Y127" s="2">
        <v>0.4</v>
      </c>
      <c r="Z127" s="3"/>
      <c r="AA127" t="s">
        <v>23</v>
      </c>
      <c r="AB127" s="2">
        <v>0.33112582781456956</v>
      </c>
    </row>
    <row r="128" spans="1:28" x14ac:dyDescent="0.25">
      <c r="A128" t="s">
        <v>29</v>
      </c>
      <c r="B128" s="2">
        <v>0.46875</v>
      </c>
      <c r="C128" s="2">
        <v>0.7857142857142857</v>
      </c>
      <c r="D128" s="2">
        <v>0.5</v>
      </c>
      <c r="E128" s="3"/>
      <c r="F128" t="s">
        <v>319</v>
      </c>
      <c r="G128" s="2">
        <v>0.47619047619047616</v>
      </c>
      <c r="H128" s="2"/>
      <c r="I128" s="2"/>
      <c r="J128" s="3"/>
      <c r="K128" t="s">
        <v>25</v>
      </c>
      <c r="L128" s="2">
        <v>0.35483870967741937</v>
      </c>
      <c r="M128" s="2">
        <v>0.4</v>
      </c>
      <c r="N128" s="2">
        <v>0.16666666666666666</v>
      </c>
      <c r="O128" s="3"/>
      <c r="P128" t="s">
        <v>77</v>
      </c>
      <c r="Q128" s="2">
        <v>0.46153846153846156</v>
      </c>
      <c r="R128" s="3"/>
      <c r="S128" t="s">
        <v>297</v>
      </c>
      <c r="T128" s="2">
        <v>0.41935483870967744</v>
      </c>
      <c r="U128" s="2">
        <v>0.44827586206896552</v>
      </c>
      <c r="V128" s="2">
        <v>0</v>
      </c>
      <c r="W128" s="3"/>
      <c r="X128" t="s">
        <v>334</v>
      </c>
      <c r="Y128" s="2">
        <v>0.4</v>
      </c>
      <c r="Z128" s="3"/>
      <c r="AA128" t="s">
        <v>323</v>
      </c>
      <c r="AB128" s="2">
        <v>0.29801324503311261</v>
      </c>
    </row>
    <row r="129" spans="1:28" x14ac:dyDescent="0.25">
      <c r="A129" t="s">
        <v>20</v>
      </c>
      <c r="B129" s="2">
        <v>0.40625</v>
      </c>
      <c r="C129" s="2">
        <v>0.2857142857142857</v>
      </c>
      <c r="D129" s="2">
        <v>0</v>
      </c>
      <c r="E129" s="3"/>
      <c r="F129" t="s">
        <v>327</v>
      </c>
      <c r="G129" s="2">
        <v>0.47619047619047616</v>
      </c>
      <c r="H129" s="2"/>
      <c r="I129" s="2"/>
      <c r="J129" s="3"/>
      <c r="K129" t="s">
        <v>306</v>
      </c>
      <c r="L129" s="2">
        <v>0.35483870967741937</v>
      </c>
      <c r="M129" s="2">
        <v>0.4</v>
      </c>
      <c r="N129" s="2">
        <v>0.16666666666666666</v>
      </c>
      <c r="O129" s="3"/>
      <c r="P129" t="s">
        <v>38</v>
      </c>
      <c r="Q129" s="2">
        <v>0.46153846153846156</v>
      </c>
      <c r="R129" s="3"/>
      <c r="S129" t="s">
        <v>292</v>
      </c>
      <c r="T129" s="2">
        <v>0.41935483870967744</v>
      </c>
      <c r="U129" s="2">
        <v>0.37931034482758619</v>
      </c>
      <c r="V129" s="2">
        <v>1</v>
      </c>
      <c r="W129" s="3"/>
      <c r="X129" t="s">
        <v>29</v>
      </c>
      <c r="Y129" s="2">
        <v>0.4</v>
      </c>
      <c r="Z129" s="3"/>
      <c r="AA129" t="s">
        <v>320</v>
      </c>
      <c r="AB129" s="2">
        <v>0.29801324503311261</v>
      </c>
    </row>
    <row r="130" spans="1:28" x14ac:dyDescent="0.25">
      <c r="A130" t="s">
        <v>18</v>
      </c>
      <c r="B130" s="2">
        <v>0.375</v>
      </c>
      <c r="C130" s="2">
        <v>0.35714285714285715</v>
      </c>
      <c r="D130" s="2">
        <v>0</v>
      </c>
      <c r="E130" s="3"/>
      <c r="F130" t="s">
        <v>330</v>
      </c>
      <c r="G130" s="2">
        <v>0.47619047619047616</v>
      </c>
      <c r="H130" s="2"/>
      <c r="I130" s="2"/>
      <c r="J130" s="3"/>
      <c r="K130" t="s">
        <v>311</v>
      </c>
      <c r="L130" s="2">
        <v>0.35483870967741937</v>
      </c>
      <c r="M130" s="2">
        <v>0.44</v>
      </c>
      <c r="N130" s="2">
        <v>0</v>
      </c>
      <c r="O130" s="3"/>
      <c r="P130" t="s">
        <v>322</v>
      </c>
      <c r="Q130" s="2">
        <v>0.42307692307692307</v>
      </c>
      <c r="R130" s="3"/>
      <c r="S130" t="s">
        <v>271</v>
      </c>
      <c r="T130" s="2">
        <v>0.41935483870967744</v>
      </c>
      <c r="U130" s="2">
        <v>0.44827586206896552</v>
      </c>
      <c r="V130" s="2">
        <v>0</v>
      </c>
      <c r="W130" s="3"/>
      <c r="X130" t="s">
        <v>12</v>
      </c>
      <c r="Y130" s="2">
        <v>0.3</v>
      </c>
      <c r="Z130" s="3"/>
      <c r="AA130" t="s">
        <v>315</v>
      </c>
      <c r="AB130" s="2">
        <v>0.29801324503311261</v>
      </c>
    </row>
    <row r="131" spans="1:28" x14ac:dyDescent="0.25">
      <c r="A131" t="s">
        <v>19</v>
      </c>
      <c r="B131" s="2">
        <v>0.375</v>
      </c>
      <c r="C131" s="2">
        <v>0.5357142857142857</v>
      </c>
      <c r="D131" s="2">
        <v>0.25</v>
      </c>
      <c r="E131" s="3"/>
      <c r="F131" t="s">
        <v>329</v>
      </c>
      <c r="G131" s="2">
        <v>0.42857142857142855</v>
      </c>
      <c r="H131" s="2"/>
      <c r="I131" s="2"/>
      <c r="J131" s="3"/>
      <c r="K131" t="s">
        <v>313</v>
      </c>
      <c r="L131" s="2">
        <v>0.35483870967741937</v>
      </c>
      <c r="M131" s="2">
        <v>0.4</v>
      </c>
      <c r="N131" s="2">
        <v>0.16666666666666666</v>
      </c>
      <c r="O131" s="3"/>
      <c r="P131" t="s">
        <v>297</v>
      </c>
      <c r="Q131" s="2">
        <v>0.38461538461538464</v>
      </c>
      <c r="R131" s="3"/>
      <c r="S131" t="s">
        <v>290</v>
      </c>
      <c r="T131" s="2">
        <v>0.41935483870967744</v>
      </c>
      <c r="U131" s="2">
        <v>0.44827586206896552</v>
      </c>
      <c r="V131" s="2">
        <v>0</v>
      </c>
      <c r="W131" s="3"/>
      <c r="X131" t="s">
        <v>80</v>
      </c>
      <c r="Y131" s="2">
        <v>0.3</v>
      </c>
      <c r="Z131" s="3"/>
      <c r="AA131" t="s">
        <v>313</v>
      </c>
      <c r="AB131" s="2">
        <v>0.29801324503311261</v>
      </c>
    </row>
    <row r="132" spans="1:28" x14ac:dyDescent="0.25">
      <c r="A132" t="s">
        <v>41</v>
      </c>
      <c r="B132" s="2">
        <v>0.34375</v>
      </c>
      <c r="C132" s="2">
        <v>0.21428571428571427</v>
      </c>
      <c r="D132" s="2">
        <v>0.25</v>
      </c>
      <c r="E132" s="3"/>
      <c r="F132" t="s">
        <v>34</v>
      </c>
      <c r="G132" s="2">
        <v>0.38095238095238093</v>
      </c>
      <c r="H132" s="2"/>
      <c r="I132" s="2"/>
      <c r="J132" s="3"/>
      <c r="K132" t="s">
        <v>267</v>
      </c>
      <c r="L132" s="2">
        <v>0.32258064516129031</v>
      </c>
      <c r="M132" s="2">
        <v>0.28000000000000003</v>
      </c>
      <c r="N132" s="2">
        <v>0.5</v>
      </c>
      <c r="O132" s="3"/>
      <c r="P132" t="s">
        <v>243</v>
      </c>
      <c r="Q132" s="2">
        <v>0.38461538461538464</v>
      </c>
      <c r="R132" s="3"/>
      <c r="S132" t="s">
        <v>306</v>
      </c>
      <c r="T132" s="2">
        <v>0.41935483870967744</v>
      </c>
      <c r="U132" s="2">
        <v>0.41379310344827586</v>
      </c>
      <c r="V132" s="2">
        <v>0.5</v>
      </c>
      <c r="W132" s="3"/>
      <c r="X132" t="s">
        <v>112</v>
      </c>
      <c r="Y132" s="2">
        <v>0.3</v>
      </c>
      <c r="Z132" s="3"/>
      <c r="AA132" t="s">
        <v>317</v>
      </c>
      <c r="AB132" s="2">
        <v>0.29139072847682118</v>
      </c>
    </row>
    <row r="133" spans="1:28" x14ac:dyDescent="0.25">
      <c r="A133" t="s">
        <v>49</v>
      </c>
      <c r="B133" s="2">
        <v>0.3125</v>
      </c>
      <c r="C133" s="2">
        <v>0.21428571428571427</v>
      </c>
      <c r="D133" s="2">
        <v>0</v>
      </c>
      <c r="E133" s="3"/>
      <c r="F133" t="s">
        <v>247</v>
      </c>
      <c r="G133" s="2">
        <v>0.38095238095238093</v>
      </c>
      <c r="H133" s="2"/>
      <c r="I133" s="2"/>
      <c r="J133" s="3"/>
      <c r="K133" t="s">
        <v>270</v>
      </c>
      <c r="L133" s="2">
        <v>0.32258064516129031</v>
      </c>
      <c r="M133" s="2">
        <v>0.4</v>
      </c>
      <c r="N133" s="2">
        <v>0</v>
      </c>
      <c r="O133" s="3"/>
      <c r="P133" t="s">
        <v>312</v>
      </c>
      <c r="Q133" s="2">
        <v>0.38461538461538464</v>
      </c>
      <c r="R133" s="3"/>
      <c r="S133" t="s">
        <v>248</v>
      </c>
      <c r="T133" s="2">
        <v>0.38709677419354838</v>
      </c>
      <c r="U133" s="2">
        <v>0.37931034482758619</v>
      </c>
      <c r="V133" s="2">
        <v>0.5</v>
      </c>
      <c r="W133" s="3"/>
      <c r="X133" t="s">
        <v>257</v>
      </c>
      <c r="Y133" s="2">
        <v>0.3</v>
      </c>
      <c r="Z133" s="3"/>
      <c r="AA133" t="s">
        <v>12</v>
      </c>
      <c r="AB133" s="2">
        <v>0.28476821192052981</v>
      </c>
    </row>
    <row r="134" spans="1:28" x14ac:dyDescent="0.25">
      <c r="A134" t="s">
        <v>33</v>
      </c>
      <c r="B134" s="2">
        <v>0.3125</v>
      </c>
      <c r="C134" s="2">
        <v>0.17857142857142858</v>
      </c>
      <c r="D134" s="2">
        <v>0.25</v>
      </c>
      <c r="E134" s="3"/>
      <c r="F134" t="s">
        <v>298</v>
      </c>
      <c r="G134" s="2">
        <v>0.38095238095238093</v>
      </c>
      <c r="H134" s="2"/>
      <c r="I134" s="2"/>
      <c r="J134" s="3"/>
      <c r="K134" t="s">
        <v>254</v>
      </c>
      <c r="L134" s="2">
        <v>0.32258064516129031</v>
      </c>
      <c r="M134" s="2">
        <v>0.32</v>
      </c>
      <c r="N134" s="2">
        <v>0.33333333333333331</v>
      </c>
      <c r="O134" s="3"/>
      <c r="P134" t="s">
        <v>324</v>
      </c>
      <c r="Q134" s="2">
        <v>0.38461538461538464</v>
      </c>
      <c r="R134" s="3"/>
      <c r="S134" t="s">
        <v>46</v>
      </c>
      <c r="T134" s="2">
        <v>0.38709677419354838</v>
      </c>
      <c r="U134" s="2">
        <v>0.34482758620689657</v>
      </c>
      <c r="V134" s="2">
        <v>1</v>
      </c>
      <c r="W134" s="3"/>
      <c r="X134" t="s">
        <v>298</v>
      </c>
      <c r="Y134" s="2">
        <v>0.3</v>
      </c>
      <c r="Z134" s="3"/>
      <c r="AA134" t="s">
        <v>312</v>
      </c>
      <c r="AB134" s="2">
        <v>0.27814569536423839</v>
      </c>
    </row>
    <row r="135" spans="1:28" x14ac:dyDescent="0.25">
      <c r="A135" t="s">
        <v>38</v>
      </c>
      <c r="B135" s="2">
        <v>0.3125</v>
      </c>
      <c r="C135" s="2">
        <v>0.35714285714285715</v>
      </c>
      <c r="D135" s="2">
        <v>0</v>
      </c>
      <c r="E135" s="3"/>
      <c r="F135" t="s">
        <v>122</v>
      </c>
      <c r="G135" s="2">
        <v>0.38095238095238093</v>
      </c>
      <c r="H135" s="2"/>
      <c r="I135" s="2"/>
      <c r="J135" s="3"/>
      <c r="K135" t="s">
        <v>319</v>
      </c>
      <c r="L135" s="2">
        <v>0.32258064516129031</v>
      </c>
      <c r="M135" s="2">
        <v>0.4</v>
      </c>
      <c r="N135" s="2">
        <v>0</v>
      </c>
      <c r="O135" s="3"/>
      <c r="P135" t="s">
        <v>328</v>
      </c>
      <c r="Q135" s="2">
        <v>0.38461538461538464</v>
      </c>
      <c r="R135" s="3"/>
      <c r="S135" t="s">
        <v>113</v>
      </c>
      <c r="T135" s="2">
        <v>0.38709677419354838</v>
      </c>
      <c r="U135" s="2">
        <v>0.41379310344827586</v>
      </c>
      <c r="V135" s="2">
        <v>0</v>
      </c>
      <c r="W135" s="3"/>
      <c r="X135" t="s">
        <v>24</v>
      </c>
      <c r="Y135" s="2">
        <v>0.3</v>
      </c>
      <c r="Z135" s="3"/>
      <c r="AA135" t="s">
        <v>308</v>
      </c>
      <c r="AB135" s="2">
        <v>0.27152317880794702</v>
      </c>
    </row>
    <row r="136" spans="1:28" x14ac:dyDescent="0.25">
      <c r="A136" t="s">
        <v>40</v>
      </c>
      <c r="B136" s="2">
        <v>0.28125</v>
      </c>
      <c r="C136" s="2">
        <v>0.25</v>
      </c>
      <c r="D136" s="2">
        <v>0</v>
      </c>
      <c r="E136" s="3"/>
      <c r="F136" t="s">
        <v>276</v>
      </c>
      <c r="G136" s="2">
        <v>0.38095238095238093</v>
      </c>
      <c r="H136" s="2"/>
      <c r="I136" s="2"/>
      <c r="J136" s="3"/>
      <c r="K136" t="s">
        <v>46</v>
      </c>
      <c r="L136" s="2">
        <v>0.32258064516129031</v>
      </c>
      <c r="M136" s="2">
        <v>0.28000000000000003</v>
      </c>
      <c r="N136" s="2">
        <v>0.5</v>
      </c>
      <c r="O136" s="3"/>
      <c r="P136" t="s">
        <v>22</v>
      </c>
      <c r="Q136" s="2">
        <v>0.38461538461538464</v>
      </c>
      <c r="R136" s="3"/>
      <c r="S136" t="s">
        <v>288</v>
      </c>
      <c r="T136" s="2">
        <v>0.35483870967741937</v>
      </c>
      <c r="U136" s="2">
        <v>0.31034482758620691</v>
      </c>
      <c r="V136" s="2">
        <v>1</v>
      </c>
      <c r="W136" s="3"/>
      <c r="X136" t="s">
        <v>66</v>
      </c>
      <c r="Y136" s="2">
        <v>0.3</v>
      </c>
      <c r="Z136" s="3"/>
      <c r="AA136" t="s">
        <v>327</v>
      </c>
      <c r="AB136" s="2">
        <v>0.27152317880794702</v>
      </c>
    </row>
    <row r="137" spans="1:28" x14ac:dyDescent="0.25">
      <c r="A137" t="s">
        <v>26</v>
      </c>
      <c r="B137" s="2">
        <v>0.28125</v>
      </c>
      <c r="C137" s="2">
        <v>0.17857142857142858</v>
      </c>
      <c r="D137" s="2">
        <v>0.75</v>
      </c>
      <c r="E137" s="3"/>
      <c r="F137" t="s">
        <v>274</v>
      </c>
      <c r="G137" s="2">
        <v>0.38095238095238093</v>
      </c>
      <c r="H137" s="2"/>
      <c r="I137" s="2"/>
      <c r="J137" s="3"/>
      <c r="K137" t="s">
        <v>302</v>
      </c>
      <c r="L137" s="2">
        <v>0.32258064516129031</v>
      </c>
      <c r="M137" s="2">
        <v>0.24</v>
      </c>
      <c r="N137" s="2">
        <v>0.66666666666666663</v>
      </c>
      <c r="O137" s="3"/>
      <c r="P137" t="s">
        <v>307</v>
      </c>
      <c r="Q137" s="2">
        <v>0.38461538461538464</v>
      </c>
      <c r="R137" s="3"/>
      <c r="S137" t="s">
        <v>321</v>
      </c>
      <c r="T137" s="2">
        <v>0.35483870967741937</v>
      </c>
      <c r="U137" s="2">
        <v>0.34482758620689657</v>
      </c>
      <c r="V137" s="2">
        <v>0.5</v>
      </c>
      <c r="W137" s="3"/>
      <c r="X137" t="s">
        <v>280</v>
      </c>
      <c r="Y137" s="2">
        <v>0.3</v>
      </c>
      <c r="Z137" s="3"/>
      <c r="AA137" t="s">
        <v>321</v>
      </c>
      <c r="AB137" s="2">
        <v>0.26490066225165565</v>
      </c>
    </row>
    <row r="138" spans="1:28" x14ac:dyDescent="0.25">
      <c r="A138" t="s">
        <v>27</v>
      </c>
      <c r="B138" s="2">
        <v>0.28125</v>
      </c>
      <c r="C138" s="2">
        <v>0.35714285714285715</v>
      </c>
      <c r="D138" s="2">
        <v>0.25</v>
      </c>
      <c r="E138" s="3"/>
      <c r="F138" t="s">
        <v>241</v>
      </c>
      <c r="G138" s="2">
        <v>0.38095238095238093</v>
      </c>
      <c r="H138" s="2"/>
      <c r="I138" s="2"/>
      <c r="J138" s="3"/>
      <c r="K138" t="s">
        <v>264</v>
      </c>
      <c r="L138" s="2">
        <v>0.32258064516129031</v>
      </c>
      <c r="M138" s="2">
        <v>0.4</v>
      </c>
      <c r="N138" s="2">
        <v>0</v>
      </c>
      <c r="O138" s="3"/>
      <c r="P138" t="s">
        <v>41</v>
      </c>
      <c r="Q138" s="2">
        <v>0.34615384615384615</v>
      </c>
      <c r="R138" s="3"/>
      <c r="S138" t="s">
        <v>256</v>
      </c>
      <c r="T138" s="2">
        <v>0.35483870967741937</v>
      </c>
      <c r="U138" s="2">
        <v>0.37931034482758619</v>
      </c>
      <c r="V138" s="2">
        <v>0</v>
      </c>
      <c r="W138" s="3"/>
      <c r="X138" t="s">
        <v>113</v>
      </c>
      <c r="Y138" s="2">
        <v>0.3</v>
      </c>
      <c r="Z138" s="3"/>
      <c r="AA138" t="s">
        <v>297</v>
      </c>
      <c r="AB138" s="2">
        <v>0.25827814569536423</v>
      </c>
    </row>
    <row r="139" spans="1:28" x14ac:dyDescent="0.25">
      <c r="A139" t="s">
        <v>30</v>
      </c>
      <c r="B139" s="2">
        <v>0.28125</v>
      </c>
      <c r="C139" s="2">
        <v>0.17857142857142858</v>
      </c>
      <c r="D139" s="2">
        <v>0.25</v>
      </c>
      <c r="E139" s="3"/>
      <c r="F139" t="s">
        <v>333</v>
      </c>
      <c r="G139" s="2">
        <v>0.38095238095238093</v>
      </c>
      <c r="H139" s="2"/>
      <c r="I139" s="2"/>
      <c r="J139" s="3"/>
      <c r="K139" t="s">
        <v>327</v>
      </c>
      <c r="L139" s="2">
        <v>0.32258064516129031</v>
      </c>
      <c r="M139" s="2">
        <v>0.4</v>
      </c>
      <c r="N139" s="2">
        <v>0</v>
      </c>
      <c r="O139" s="3"/>
      <c r="P139" t="s">
        <v>79</v>
      </c>
      <c r="Q139" s="2">
        <v>0.34615384615384615</v>
      </c>
      <c r="R139" s="3"/>
      <c r="S139" t="s">
        <v>263</v>
      </c>
      <c r="T139" s="2">
        <v>0.35483870967741937</v>
      </c>
      <c r="U139" s="2">
        <v>0.37931034482758619</v>
      </c>
      <c r="V139" s="2">
        <v>0</v>
      </c>
      <c r="W139" s="3"/>
      <c r="X139" t="s">
        <v>307</v>
      </c>
      <c r="Y139" s="2">
        <v>0.3</v>
      </c>
      <c r="Z139" s="3"/>
      <c r="AA139" t="s">
        <v>310</v>
      </c>
      <c r="AB139" s="2">
        <v>0.25827814569536423</v>
      </c>
    </row>
    <row r="140" spans="1:28" x14ac:dyDescent="0.25">
      <c r="A140" t="s">
        <v>32</v>
      </c>
      <c r="B140" s="2">
        <v>0.25</v>
      </c>
      <c r="C140" s="2">
        <v>0.25</v>
      </c>
      <c r="D140" s="2">
        <v>0</v>
      </c>
      <c r="E140" s="3"/>
      <c r="F140" t="s">
        <v>79</v>
      </c>
      <c r="G140" s="2">
        <v>0.33333333333333331</v>
      </c>
      <c r="H140" s="2"/>
      <c r="I140" s="2"/>
      <c r="J140" s="3"/>
      <c r="K140" t="s">
        <v>330</v>
      </c>
      <c r="L140" s="2">
        <v>0.32258064516129031</v>
      </c>
      <c r="M140" s="2">
        <v>0.36</v>
      </c>
      <c r="N140" s="2">
        <v>0.16666666666666666</v>
      </c>
      <c r="O140" s="3"/>
      <c r="P140" t="s">
        <v>31</v>
      </c>
      <c r="Q140" s="2">
        <v>0.34615384615384615</v>
      </c>
      <c r="R140" s="3"/>
      <c r="S140" t="s">
        <v>307</v>
      </c>
      <c r="T140" s="2">
        <v>0.35483870967741937</v>
      </c>
      <c r="U140" s="2">
        <v>0.31034482758620691</v>
      </c>
      <c r="V140" s="2">
        <v>1</v>
      </c>
      <c r="W140" s="3"/>
      <c r="X140" t="s">
        <v>316</v>
      </c>
      <c r="Y140" s="2">
        <v>0.3</v>
      </c>
      <c r="Z140" s="3"/>
      <c r="AA140" t="s">
        <v>34</v>
      </c>
      <c r="AB140" s="2">
        <v>0.25165562913907286</v>
      </c>
    </row>
    <row r="141" spans="1:28" x14ac:dyDescent="0.25">
      <c r="A141" t="s">
        <v>247</v>
      </c>
      <c r="B141" s="2">
        <v>0.25</v>
      </c>
      <c r="C141" s="2">
        <v>0.17857142857142858</v>
      </c>
      <c r="D141" s="2">
        <v>0.25</v>
      </c>
      <c r="E141" s="3"/>
      <c r="F141" t="s">
        <v>317</v>
      </c>
      <c r="G141" s="2">
        <v>0.33333333333333331</v>
      </c>
      <c r="H141" s="2"/>
      <c r="I141" s="2"/>
      <c r="J141" s="3"/>
      <c r="K141" t="s">
        <v>293</v>
      </c>
      <c r="L141" s="2">
        <v>0.29032258064516131</v>
      </c>
      <c r="M141" s="2">
        <v>0.16</v>
      </c>
      <c r="N141" s="2">
        <v>0.83333333333333337</v>
      </c>
      <c r="O141" s="3"/>
      <c r="P141" t="s">
        <v>318</v>
      </c>
      <c r="Q141" s="2">
        <v>0.34615384615384615</v>
      </c>
      <c r="R141" s="3"/>
      <c r="S141" t="s">
        <v>287</v>
      </c>
      <c r="T141" s="2">
        <v>0.32258064516129031</v>
      </c>
      <c r="U141" s="2">
        <v>0.34482758620689657</v>
      </c>
      <c r="V141" s="2">
        <v>0</v>
      </c>
      <c r="W141" s="3"/>
      <c r="X141" t="s">
        <v>249</v>
      </c>
      <c r="Y141" s="2">
        <v>0.3</v>
      </c>
      <c r="Z141" s="3"/>
      <c r="AA141" t="s">
        <v>49</v>
      </c>
      <c r="AB141" s="2">
        <v>0.25165562913907286</v>
      </c>
    </row>
    <row r="142" spans="1:28" x14ac:dyDescent="0.25">
      <c r="A142" t="s">
        <v>326</v>
      </c>
      <c r="B142" s="2">
        <v>0.25</v>
      </c>
      <c r="C142" s="2">
        <v>0.17857142857142858</v>
      </c>
      <c r="D142" s="2">
        <v>0</v>
      </c>
      <c r="E142" s="3"/>
      <c r="F142" t="s">
        <v>305</v>
      </c>
      <c r="G142" s="2">
        <v>0.33333333333333331</v>
      </c>
      <c r="H142" s="2"/>
      <c r="I142" s="2"/>
      <c r="J142" s="3"/>
      <c r="K142" t="s">
        <v>259</v>
      </c>
      <c r="L142" s="2">
        <v>0.29032258064516131</v>
      </c>
      <c r="M142" s="2">
        <v>0.28000000000000003</v>
      </c>
      <c r="N142" s="2">
        <v>0.33333333333333331</v>
      </c>
      <c r="O142" s="3"/>
      <c r="P142" t="s">
        <v>286</v>
      </c>
      <c r="Q142" s="2">
        <v>0.34615384615384615</v>
      </c>
      <c r="R142" s="3"/>
      <c r="S142" t="s">
        <v>14</v>
      </c>
      <c r="T142" s="2">
        <v>0.32258064516129031</v>
      </c>
      <c r="U142" s="2">
        <v>0.34482758620689657</v>
      </c>
      <c r="V142" s="2">
        <v>0</v>
      </c>
      <c r="W142" s="3"/>
      <c r="X142" t="s">
        <v>250</v>
      </c>
      <c r="Y142" s="2">
        <v>0.3</v>
      </c>
      <c r="Z142" s="3"/>
      <c r="AA142" t="s">
        <v>332</v>
      </c>
      <c r="AB142" s="2">
        <v>0.25165562913907286</v>
      </c>
    </row>
    <row r="143" spans="1:28" x14ac:dyDescent="0.25">
      <c r="A143" t="s">
        <v>39</v>
      </c>
      <c r="B143" s="2">
        <v>0.21875</v>
      </c>
      <c r="C143" s="2">
        <v>0.6428571428571429</v>
      </c>
      <c r="D143" s="2">
        <v>1</v>
      </c>
      <c r="E143" s="3"/>
      <c r="F143" t="s">
        <v>311</v>
      </c>
      <c r="G143" s="2">
        <v>0.33333333333333331</v>
      </c>
      <c r="H143" s="2"/>
      <c r="I143" s="2"/>
      <c r="J143" s="3"/>
      <c r="K143" t="s">
        <v>314</v>
      </c>
      <c r="L143" s="2">
        <v>0.29032258064516131</v>
      </c>
      <c r="M143" s="2">
        <v>0.32</v>
      </c>
      <c r="N143" s="2">
        <v>0.16666666666666666</v>
      </c>
      <c r="O143" s="3"/>
      <c r="P143" t="s">
        <v>258</v>
      </c>
      <c r="Q143" s="2">
        <v>0.34615384615384615</v>
      </c>
      <c r="R143" s="3"/>
      <c r="S143" t="s">
        <v>262</v>
      </c>
      <c r="T143" s="2">
        <v>0.32258064516129031</v>
      </c>
      <c r="U143" s="2">
        <v>0.34482758620689657</v>
      </c>
      <c r="V143" s="2">
        <v>0</v>
      </c>
      <c r="W143" s="3"/>
      <c r="X143" t="s">
        <v>25</v>
      </c>
      <c r="Y143" s="2">
        <v>0.2</v>
      </c>
      <c r="Z143" s="3"/>
      <c r="AA143" t="s">
        <v>113</v>
      </c>
      <c r="AB143" s="2">
        <v>0.24503311258278146</v>
      </c>
    </row>
    <row r="144" spans="1:28" x14ac:dyDescent="0.25">
      <c r="A144" t="s">
        <v>35</v>
      </c>
      <c r="B144" s="2">
        <v>0.21875</v>
      </c>
      <c r="C144" s="2">
        <v>0.17857142857142858</v>
      </c>
      <c r="D144" s="2">
        <v>0</v>
      </c>
      <c r="E144" s="3"/>
      <c r="F144" t="s">
        <v>25</v>
      </c>
      <c r="G144" s="2">
        <v>0.2857142857142857</v>
      </c>
      <c r="H144" s="2"/>
      <c r="I144" s="2"/>
      <c r="J144" s="3"/>
      <c r="K144" t="s">
        <v>332</v>
      </c>
      <c r="L144" s="2">
        <v>0.29032258064516131</v>
      </c>
      <c r="M144" s="2">
        <v>0.36</v>
      </c>
      <c r="N144" s="2">
        <v>0</v>
      </c>
      <c r="O144" s="3"/>
      <c r="P144" t="s">
        <v>121</v>
      </c>
      <c r="Q144" s="2">
        <v>0.30769230769230771</v>
      </c>
      <c r="R144" s="3"/>
      <c r="S144" t="s">
        <v>246</v>
      </c>
      <c r="T144" s="2">
        <v>0.32258064516129031</v>
      </c>
      <c r="U144" s="2">
        <v>0.31034482758620691</v>
      </c>
      <c r="V144" s="2">
        <v>0.5</v>
      </c>
      <c r="W144" s="3"/>
      <c r="X144" t="s">
        <v>39</v>
      </c>
      <c r="Y144" s="2">
        <v>0.2</v>
      </c>
      <c r="Z144" s="3"/>
      <c r="AA144" t="s">
        <v>322</v>
      </c>
      <c r="AB144" s="2">
        <v>0.23841059602649006</v>
      </c>
    </row>
    <row r="145" spans="1:28" x14ac:dyDescent="0.25">
      <c r="A145" t="s">
        <v>66</v>
      </c>
      <c r="B145" s="2">
        <v>0.21875</v>
      </c>
      <c r="C145" s="2">
        <v>0.14285714285714285</v>
      </c>
      <c r="D145" s="2">
        <v>0.5</v>
      </c>
      <c r="E145" s="3"/>
      <c r="F145" t="s">
        <v>257</v>
      </c>
      <c r="G145" s="2">
        <v>0.2857142857142857</v>
      </c>
      <c r="H145" s="2"/>
      <c r="I145" s="2"/>
      <c r="J145" s="3"/>
      <c r="K145" t="s">
        <v>49</v>
      </c>
      <c r="L145" s="2">
        <v>0.25806451612903225</v>
      </c>
      <c r="M145" s="2">
        <v>0.24</v>
      </c>
      <c r="N145" s="2">
        <v>0.33333333333333331</v>
      </c>
      <c r="O145" s="3"/>
      <c r="P145" t="s">
        <v>276</v>
      </c>
      <c r="Q145" s="2">
        <v>0.30769230769230771</v>
      </c>
      <c r="R145" s="3"/>
      <c r="S145" t="s">
        <v>25</v>
      </c>
      <c r="T145" s="2">
        <v>0.29032258064516131</v>
      </c>
      <c r="U145" s="2">
        <v>0.27586206896551724</v>
      </c>
      <c r="V145" s="2">
        <v>0.5</v>
      </c>
      <c r="W145" s="3"/>
      <c r="X145" t="s">
        <v>287</v>
      </c>
      <c r="Y145" s="2">
        <v>0.2</v>
      </c>
      <c r="Z145" s="3"/>
      <c r="AA145" t="s">
        <v>248</v>
      </c>
      <c r="AB145" s="2">
        <v>0.23178807947019867</v>
      </c>
    </row>
    <row r="146" spans="1:28" x14ac:dyDescent="0.25">
      <c r="A146" t="s">
        <v>306</v>
      </c>
      <c r="B146" s="2">
        <v>0.21875</v>
      </c>
      <c r="C146" s="2">
        <v>0.35714285714285715</v>
      </c>
      <c r="D146" s="2">
        <v>0</v>
      </c>
      <c r="E146" s="3"/>
      <c r="F146" t="s">
        <v>282</v>
      </c>
      <c r="G146" s="2">
        <v>0.2857142857142857</v>
      </c>
      <c r="H146" s="2"/>
      <c r="I146" s="2"/>
      <c r="J146" s="3"/>
      <c r="K146" t="s">
        <v>325</v>
      </c>
      <c r="L146" s="2">
        <v>0.25806451612903225</v>
      </c>
      <c r="M146" s="2">
        <v>0.28000000000000003</v>
      </c>
      <c r="N146" s="2">
        <v>0.16666666666666666</v>
      </c>
      <c r="O146" s="3"/>
      <c r="P146" t="s">
        <v>293</v>
      </c>
      <c r="Q146" s="2">
        <v>0.30769230769230771</v>
      </c>
      <c r="R146" s="3"/>
      <c r="S146" t="s">
        <v>323</v>
      </c>
      <c r="T146" s="2">
        <v>0.29032258064516131</v>
      </c>
      <c r="U146" s="2">
        <v>0.31034482758620691</v>
      </c>
      <c r="V146" s="2">
        <v>0</v>
      </c>
      <c r="W146" s="3"/>
      <c r="X146" t="s">
        <v>41</v>
      </c>
      <c r="Y146" s="2">
        <v>0.2</v>
      </c>
      <c r="Z146" s="3"/>
      <c r="AA146" t="s">
        <v>304</v>
      </c>
      <c r="AB146" s="2">
        <v>0.2251655629139073</v>
      </c>
    </row>
    <row r="147" spans="1:28" x14ac:dyDescent="0.25">
      <c r="A147" t="s">
        <v>43</v>
      </c>
      <c r="B147" s="2">
        <v>0.21875</v>
      </c>
      <c r="C147" s="2">
        <v>0.14285714285714285</v>
      </c>
      <c r="D147" s="2">
        <v>0</v>
      </c>
      <c r="E147" s="3"/>
      <c r="F147" t="s">
        <v>306</v>
      </c>
      <c r="G147" s="2">
        <v>0.2857142857142857</v>
      </c>
      <c r="H147" s="2"/>
      <c r="I147" s="2"/>
      <c r="J147" s="3"/>
      <c r="K147" t="s">
        <v>54</v>
      </c>
      <c r="L147" s="2">
        <v>0.25806451612903225</v>
      </c>
      <c r="M147" s="2">
        <v>0.24</v>
      </c>
      <c r="N147" s="2">
        <v>0.33333333333333331</v>
      </c>
      <c r="O147" s="3"/>
      <c r="P147" t="s">
        <v>14</v>
      </c>
      <c r="Q147" s="2">
        <v>0.26923076923076922</v>
      </c>
      <c r="R147" s="3"/>
      <c r="S147" t="s">
        <v>308</v>
      </c>
      <c r="T147" s="2">
        <v>0.29032258064516131</v>
      </c>
      <c r="U147" s="2">
        <v>0.31034482758620691</v>
      </c>
      <c r="V147" s="2">
        <v>0</v>
      </c>
      <c r="W147" s="3"/>
      <c r="X147" t="s">
        <v>13</v>
      </c>
      <c r="Y147" s="2">
        <v>0.2</v>
      </c>
      <c r="Z147" s="3"/>
      <c r="AA147" t="s">
        <v>17</v>
      </c>
      <c r="AB147" s="2">
        <v>0.2185430463576159</v>
      </c>
    </row>
    <row r="148" spans="1:28" x14ac:dyDescent="0.25">
      <c r="A148" t="s">
        <v>44</v>
      </c>
      <c r="B148" s="2">
        <v>0.1875</v>
      </c>
      <c r="C148" s="2">
        <v>0.8571428571428571</v>
      </c>
      <c r="D148" s="2">
        <v>1</v>
      </c>
      <c r="E148" s="3"/>
      <c r="F148" t="s">
        <v>249</v>
      </c>
      <c r="G148" s="2">
        <v>0.2857142857142857</v>
      </c>
      <c r="H148" s="2"/>
      <c r="I148" s="2"/>
      <c r="J148" s="3"/>
      <c r="K148" t="s">
        <v>308</v>
      </c>
      <c r="L148" s="2">
        <v>0.25806451612903225</v>
      </c>
      <c r="M148" s="2">
        <v>0.28000000000000003</v>
      </c>
      <c r="N148" s="2">
        <v>0.16666666666666666</v>
      </c>
      <c r="O148" s="3"/>
      <c r="P148" t="s">
        <v>46</v>
      </c>
      <c r="Q148" s="2">
        <v>0.26923076923076922</v>
      </c>
      <c r="R148" s="3"/>
      <c r="S148" t="s">
        <v>300</v>
      </c>
      <c r="T148" s="2">
        <v>0.29032258064516131</v>
      </c>
      <c r="U148" s="2">
        <v>0.27586206896551724</v>
      </c>
      <c r="V148" s="2">
        <v>0.5</v>
      </c>
      <c r="W148" s="3"/>
      <c r="X148" t="s">
        <v>292</v>
      </c>
      <c r="Y148" s="2">
        <v>0.2</v>
      </c>
      <c r="Z148" s="3"/>
      <c r="AA148" t="s">
        <v>247</v>
      </c>
      <c r="AB148" s="2">
        <v>0.2185430463576159</v>
      </c>
    </row>
    <row r="149" spans="1:28" x14ac:dyDescent="0.25">
      <c r="A149" t="s">
        <v>42</v>
      </c>
      <c r="B149" s="2">
        <v>0.1875</v>
      </c>
      <c r="C149" s="2">
        <v>0</v>
      </c>
      <c r="D149" s="2">
        <v>0.5</v>
      </c>
      <c r="E149" s="3"/>
      <c r="F149" t="s">
        <v>29</v>
      </c>
      <c r="G149" s="2">
        <v>0.2857142857142857</v>
      </c>
      <c r="H149" s="2"/>
      <c r="I149" s="2"/>
      <c r="J149" s="3"/>
      <c r="K149" t="s">
        <v>279</v>
      </c>
      <c r="L149" s="2">
        <v>0.25806451612903225</v>
      </c>
      <c r="M149" s="2">
        <v>0.28000000000000003</v>
      </c>
      <c r="N149" s="2">
        <v>0.16666666666666666</v>
      </c>
      <c r="O149" s="3"/>
      <c r="P149" t="s">
        <v>284</v>
      </c>
      <c r="Q149" s="2">
        <v>0.26923076923076922</v>
      </c>
      <c r="R149" s="3"/>
      <c r="S149" t="s">
        <v>303</v>
      </c>
      <c r="T149" s="2">
        <v>0.29032258064516131</v>
      </c>
      <c r="U149" s="2">
        <v>0.27586206896551724</v>
      </c>
      <c r="V149" s="2">
        <v>0.5</v>
      </c>
      <c r="W149" s="3"/>
      <c r="X149" t="s">
        <v>49</v>
      </c>
      <c r="Y149" s="2">
        <v>0.2</v>
      </c>
      <c r="Z149" s="3"/>
      <c r="AA149" t="s">
        <v>22</v>
      </c>
      <c r="AB149" s="2">
        <v>0.2185430463576159</v>
      </c>
    </row>
    <row r="150" spans="1:28" x14ac:dyDescent="0.25">
      <c r="A150" t="s">
        <v>37</v>
      </c>
      <c r="B150" s="2">
        <v>0.1875</v>
      </c>
      <c r="C150" s="2">
        <v>0.10714285714285714</v>
      </c>
      <c r="D150" s="2">
        <v>0</v>
      </c>
      <c r="E150" s="3"/>
      <c r="F150" t="s">
        <v>273</v>
      </c>
      <c r="G150" s="2">
        <v>0.23809523809523808</v>
      </c>
      <c r="H150" s="2"/>
      <c r="I150" s="2"/>
      <c r="J150" s="3"/>
      <c r="K150" t="s">
        <v>23</v>
      </c>
      <c r="L150" s="2">
        <v>0.25806451612903225</v>
      </c>
      <c r="M150" s="2">
        <v>0.28000000000000003</v>
      </c>
      <c r="N150" s="2">
        <v>0.16666666666666666</v>
      </c>
      <c r="O150" s="3"/>
      <c r="P150" t="s">
        <v>212</v>
      </c>
      <c r="Q150" s="2">
        <v>0.26923076923076922</v>
      </c>
      <c r="R150" s="3"/>
      <c r="S150" t="s">
        <v>310</v>
      </c>
      <c r="T150" s="2">
        <v>0.29032258064516131</v>
      </c>
      <c r="U150" s="2">
        <v>0.2413793103448276</v>
      </c>
      <c r="V150" s="2">
        <v>1</v>
      </c>
      <c r="W150" s="3"/>
      <c r="X150" t="s">
        <v>321</v>
      </c>
      <c r="Y150" s="2">
        <v>0.2</v>
      </c>
      <c r="Z150" s="3"/>
      <c r="AA150" t="s">
        <v>311</v>
      </c>
      <c r="AB150" s="2">
        <v>0.2185430463576159</v>
      </c>
    </row>
    <row r="151" spans="1:28" x14ac:dyDescent="0.25">
      <c r="A151" t="s">
        <v>36</v>
      </c>
      <c r="B151" s="2">
        <v>0.1875</v>
      </c>
      <c r="C151" s="2">
        <v>0.21428571428571427</v>
      </c>
      <c r="D151" s="2">
        <v>0</v>
      </c>
      <c r="E151" s="3"/>
      <c r="F151" t="s">
        <v>297</v>
      </c>
      <c r="G151" s="2">
        <v>0.23809523809523808</v>
      </c>
      <c r="H151" s="2"/>
      <c r="I151" s="2"/>
      <c r="J151" s="3"/>
      <c r="K151" t="s">
        <v>297</v>
      </c>
      <c r="L151" s="2">
        <v>0.22580645161290322</v>
      </c>
      <c r="M151" s="2">
        <v>0.28000000000000003</v>
      </c>
      <c r="N151" s="2">
        <v>0</v>
      </c>
      <c r="O151" s="3"/>
      <c r="P151" t="s">
        <v>125</v>
      </c>
      <c r="Q151" s="2">
        <v>0.26923076923076922</v>
      </c>
      <c r="R151" s="3"/>
      <c r="S151" t="s">
        <v>322</v>
      </c>
      <c r="T151" s="2">
        <v>0.25806451612903225</v>
      </c>
      <c r="U151" s="2">
        <v>0.27586206896551724</v>
      </c>
      <c r="V151" s="2">
        <v>0</v>
      </c>
      <c r="W151" s="3"/>
      <c r="X151" t="s">
        <v>285</v>
      </c>
      <c r="Y151" s="2">
        <v>0.2</v>
      </c>
      <c r="Z151" s="3"/>
      <c r="AA151" t="s">
        <v>200</v>
      </c>
      <c r="AB151" s="2">
        <v>0.2185430463576159</v>
      </c>
    </row>
    <row r="152" spans="1:28" x14ac:dyDescent="0.25">
      <c r="A152" t="s">
        <v>54</v>
      </c>
      <c r="B152" s="2">
        <v>0.1875</v>
      </c>
      <c r="C152" s="2">
        <v>0.10714285714285714</v>
      </c>
      <c r="D152" s="2">
        <v>0</v>
      </c>
      <c r="E152" s="3"/>
      <c r="F152" t="s">
        <v>28</v>
      </c>
      <c r="G152" s="2">
        <v>0.23809523809523808</v>
      </c>
      <c r="H152" s="2"/>
      <c r="I152" s="2"/>
      <c r="J152" s="3"/>
      <c r="K152" t="s">
        <v>31</v>
      </c>
      <c r="L152" s="2">
        <v>0.22580645161290322</v>
      </c>
      <c r="M152" s="2">
        <v>0.24</v>
      </c>
      <c r="N152" s="2">
        <v>0.16666666666666666</v>
      </c>
      <c r="O152" s="3"/>
      <c r="P152" t="s">
        <v>12</v>
      </c>
      <c r="Q152" s="2">
        <v>0.23076923076923078</v>
      </c>
      <c r="R152" s="3"/>
      <c r="S152" t="s">
        <v>276</v>
      </c>
      <c r="T152" s="2">
        <v>0.25806451612903225</v>
      </c>
      <c r="U152" s="2">
        <v>0.27586206896551724</v>
      </c>
      <c r="V152" s="2">
        <v>0</v>
      </c>
      <c r="W152" s="3"/>
      <c r="X152" t="s">
        <v>72</v>
      </c>
      <c r="Y152" s="2">
        <v>0.2</v>
      </c>
      <c r="Z152" s="3"/>
      <c r="AA152" t="s">
        <v>318</v>
      </c>
      <c r="AB152" s="2">
        <v>0.2119205298013245</v>
      </c>
    </row>
    <row r="153" spans="1:28" x14ac:dyDescent="0.25">
      <c r="A153" t="s">
        <v>48</v>
      </c>
      <c r="B153" s="2">
        <v>0.1875</v>
      </c>
      <c r="C153" s="2">
        <v>7.1428571428571425E-2</v>
      </c>
      <c r="D153" s="2">
        <v>0.25</v>
      </c>
      <c r="E153" s="3"/>
      <c r="F153" t="s">
        <v>325</v>
      </c>
      <c r="G153" s="2">
        <v>0.23809523809523808</v>
      </c>
      <c r="H153" s="2"/>
      <c r="I153" s="2"/>
      <c r="J153" s="3"/>
      <c r="K153" t="s">
        <v>321</v>
      </c>
      <c r="L153" s="2">
        <v>0.22580645161290322</v>
      </c>
      <c r="M153" s="2">
        <v>0.28000000000000003</v>
      </c>
      <c r="N153" s="2">
        <v>0</v>
      </c>
      <c r="O153" s="3"/>
      <c r="P153" t="s">
        <v>281</v>
      </c>
      <c r="Q153" s="2">
        <v>0.23076923076923078</v>
      </c>
      <c r="R153" s="3"/>
      <c r="S153" t="s">
        <v>282</v>
      </c>
      <c r="T153" s="2">
        <v>0.25806451612903225</v>
      </c>
      <c r="U153" s="2">
        <v>0.2413793103448276</v>
      </c>
      <c r="V153" s="2">
        <v>0.5</v>
      </c>
      <c r="W153" s="3"/>
      <c r="X153" t="s">
        <v>116</v>
      </c>
      <c r="Y153" s="2">
        <v>0.2</v>
      </c>
      <c r="Z153" s="3"/>
      <c r="AA153" t="s">
        <v>276</v>
      </c>
      <c r="AB153" s="2">
        <v>0.2119205298013245</v>
      </c>
    </row>
    <row r="154" spans="1:28" x14ac:dyDescent="0.25">
      <c r="A154" t="s">
        <v>113</v>
      </c>
      <c r="B154" s="2">
        <v>0.1875</v>
      </c>
      <c r="C154" s="2">
        <v>0.10714285714285714</v>
      </c>
      <c r="D154" s="2">
        <v>0</v>
      </c>
      <c r="E154" s="3"/>
      <c r="F154" t="s">
        <v>233</v>
      </c>
      <c r="G154" s="2">
        <v>0.23809523809523808</v>
      </c>
      <c r="H154" s="2"/>
      <c r="I154" s="2"/>
      <c r="J154" s="3"/>
      <c r="K154" t="s">
        <v>298</v>
      </c>
      <c r="L154" s="2">
        <v>0.22580645161290322</v>
      </c>
      <c r="M154" s="2">
        <v>0.24</v>
      </c>
      <c r="N154" s="2">
        <v>0.16666666666666666</v>
      </c>
      <c r="O154" s="3"/>
      <c r="P154" t="s">
        <v>308</v>
      </c>
      <c r="Q154" s="2">
        <v>0.23076923076923078</v>
      </c>
      <c r="R154" s="3"/>
      <c r="S154" t="s">
        <v>200</v>
      </c>
      <c r="T154" s="2">
        <v>0.25806451612903225</v>
      </c>
      <c r="U154" s="2">
        <v>0.2413793103448276</v>
      </c>
      <c r="V154" s="2">
        <v>0.5</v>
      </c>
      <c r="W154" s="3"/>
      <c r="X154" t="s">
        <v>318</v>
      </c>
      <c r="Y154" s="2">
        <v>0.2</v>
      </c>
      <c r="Z154" s="3"/>
      <c r="AA154" t="s">
        <v>41</v>
      </c>
      <c r="AB154" s="2">
        <v>0.20529801324503311</v>
      </c>
    </row>
    <row r="155" spans="1:28" x14ac:dyDescent="0.25">
      <c r="A155" t="s">
        <v>249</v>
      </c>
      <c r="B155" s="2">
        <v>0.1875</v>
      </c>
      <c r="C155" s="2">
        <v>0.17857142857142858</v>
      </c>
      <c r="D155" s="2">
        <v>0</v>
      </c>
      <c r="E155" s="3"/>
      <c r="F155" t="s">
        <v>283</v>
      </c>
      <c r="G155" s="2">
        <v>0.23809523809523808</v>
      </c>
      <c r="H155" s="2"/>
      <c r="I155" s="2"/>
      <c r="J155" s="3"/>
      <c r="K155" t="s">
        <v>286</v>
      </c>
      <c r="L155" s="2">
        <v>0.22580645161290322</v>
      </c>
      <c r="M155" s="2">
        <v>0.28000000000000003</v>
      </c>
      <c r="N155" s="2">
        <v>0</v>
      </c>
      <c r="O155" s="3"/>
      <c r="P155" t="s">
        <v>113</v>
      </c>
      <c r="Q155" s="2">
        <v>0.23076923076923078</v>
      </c>
      <c r="R155" s="3"/>
      <c r="S155" t="s">
        <v>213</v>
      </c>
      <c r="T155" s="2">
        <v>0.25806451612903225</v>
      </c>
      <c r="U155" s="2">
        <v>0.27586206896551724</v>
      </c>
      <c r="V155" s="2">
        <v>0</v>
      </c>
      <c r="W155" s="3"/>
      <c r="X155" t="s">
        <v>308</v>
      </c>
      <c r="Y155" s="2">
        <v>0.2</v>
      </c>
      <c r="Z155" s="3"/>
      <c r="AA155" t="s">
        <v>298</v>
      </c>
      <c r="AB155" s="2">
        <v>0.20529801324503311</v>
      </c>
    </row>
    <row r="156" spans="1:28" x14ac:dyDescent="0.25">
      <c r="A156" t="s">
        <v>58</v>
      </c>
      <c r="B156" s="2">
        <v>0.1875</v>
      </c>
      <c r="C156" s="2">
        <v>0.10714285714285714</v>
      </c>
      <c r="D156" s="2">
        <v>0.25</v>
      </c>
      <c r="E156" s="3"/>
      <c r="F156" t="s">
        <v>113</v>
      </c>
      <c r="G156" s="2">
        <v>0.23809523809523808</v>
      </c>
      <c r="H156" s="2"/>
      <c r="I156" s="2"/>
      <c r="J156" s="3"/>
      <c r="K156" t="s">
        <v>307</v>
      </c>
      <c r="L156" s="2">
        <v>0.22580645161290322</v>
      </c>
      <c r="M156" s="2">
        <v>0.28000000000000003</v>
      </c>
      <c r="N156" s="2">
        <v>0</v>
      </c>
      <c r="O156" s="3"/>
      <c r="P156" t="s">
        <v>268</v>
      </c>
      <c r="Q156" s="2">
        <v>0.23076923076923078</v>
      </c>
      <c r="R156" s="3"/>
      <c r="S156" t="s">
        <v>239</v>
      </c>
      <c r="T156" s="2">
        <v>0.25806451612903225</v>
      </c>
      <c r="U156" s="2">
        <v>0.27586206896551724</v>
      </c>
      <c r="V156" s="2">
        <v>0</v>
      </c>
      <c r="W156" s="3"/>
      <c r="X156" t="s">
        <v>30</v>
      </c>
      <c r="Y156" s="2">
        <v>0.2</v>
      </c>
      <c r="Z156" s="3"/>
      <c r="AA156" t="s">
        <v>300</v>
      </c>
      <c r="AB156" s="2">
        <v>0.20529801324503311</v>
      </c>
    </row>
    <row r="157" spans="1:28" x14ac:dyDescent="0.25">
      <c r="A157" t="s">
        <v>200</v>
      </c>
      <c r="B157" s="2">
        <v>0.1875</v>
      </c>
      <c r="C157" s="2">
        <v>0.14285714285714285</v>
      </c>
      <c r="D157" s="2">
        <v>0</v>
      </c>
      <c r="E157" s="3"/>
      <c r="F157" t="s">
        <v>15</v>
      </c>
      <c r="G157" s="2">
        <v>0.23809523809523808</v>
      </c>
      <c r="H157" s="2"/>
      <c r="I157" s="2"/>
      <c r="J157" s="3"/>
      <c r="K157" t="s">
        <v>266</v>
      </c>
      <c r="L157" s="2">
        <v>0.22580645161290322</v>
      </c>
      <c r="M157" s="2">
        <v>0.24</v>
      </c>
      <c r="N157" s="2">
        <v>0.16666666666666666</v>
      </c>
      <c r="O157" s="3"/>
      <c r="P157" t="s">
        <v>314</v>
      </c>
      <c r="Q157" s="2">
        <v>0.23076923076923078</v>
      </c>
      <c r="R157" s="3"/>
      <c r="S157" t="s">
        <v>245</v>
      </c>
      <c r="T157" s="2">
        <v>0.25806451612903225</v>
      </c>
      <c r="U157" s="2">
        <v>0.27586206896551724</v>
      </c>
      <c r="V157" s="2">
        <v>0</v>
      </c>
      <c r="W157" s="3"/>
      <c r="X157" t="s">
        <v>248</v>
      </c>
      <c r="Y157" s="2">
        <v>0.2</v>
      </c>
      <c r="Z157" s="3"/>
      <c r="AA157" t="s">
        <v>307</v>
      </c>
      <c r="AB157" s="2">
        <v>0.20529801324503311</v>
      </c>
    </row>
    <row r="158" spans="1:28" x14ac:dyDescent="0.25">
      <c r="A158" t="s">
        <v>80</v>
      </c>
      <c r="B158" s="2">
        <v>0.15625</v>
      </c>
      <c r="C158" s="2">
        <v>0.10714285714285714</v>
      </c>
      <c r="D158" s="2">
        <v>0</v>
      </c>
      <c r="E158" s="3"/>
      <c r="F158" t="s">
        <v>58</v>
      </c>
      <c r="G158" s="2">
        <v>0.23809523809523808</v>
      </c>
      <c r="H158" s="2"/>
      <c r="I158" s="2"/>
      <c r="J158" s="3"/>
      <c r="K158" t="s">
        <v>277</v>
      </c>
      <c r="L158" s="2">
        <v>0.19354838709677419</v>
      </c>
      <c r="M158" s="2">
        <v>0.2</v>
      </c>
      <c r="N158" s="2">
        <v>0.16666666666666666</v>
      </c>
      <c r="O158" s="3"/>
      <c r="P158" t="s">
        <v>25</v>
      </c>
      <c r="Q158" s="2">
        <v>0.19230769230769232</v>
      </c>
      <c r="R158" s="3"/>
      <c r="S158" t="s">
        <v>304</v>
      </c>
      <c r="T158" s="2">
        <v>0.22580645161290322</v>
      </c>
      <c r="U158" s="2">
        <v>0.2413793103448276</v>
      </c>
      <c r="V158" s="2">
        <v>0</v>
      </c>
      <c r="W158" s="3"/>
      <c r="X158" t="s">
        <v>11</v>
      </c>
      <c r="Y158" s="2">
        <v>0.2</v>
      </c>
      <c r="Z158" s="3"/>
      <c r="AA158" t="s">
        <v>29</v>
      </c>
      <c r="AB158" s="2">
        <v>0.20529801324503311</v>
      </c>
    </row>
    <row r="159" spans="1:28" x14ac:dyDescent="0.25">
      <c r="A159" t="s">
        <v>112</v>
      </c>
      <c r="B159" s="2">
        <v>0.15625</v>
      </c>
      <c r="C159" s="2">
        <v>0.10714285714285714</v>
      </c>
      <c r="D159" s="2">
        <v>0.25</v>
      </c>
      <c r="E159" s="3"/>
      <c r="F159" t="s">
        <v>40</v>
      </c>
      <c r="G159" s="2">
        <v>0.19047619047619047</v>
      </c>
      <c r="H159" s="2"/>
      <c r="I159" s="2"/>
      <c r="J159" s="3"/>
      <c r="K159" t="s">
        <v>244</v>
      </c>
      <c r="L159" s="2">
        <v>0.19354838709677419</v>
      </c>
      <c r="M159" s="2">
        <v>0.24</v>
      </c>
      <c r="N159" s="2">
        <v>0</v>
      </c>
      <c r="O159" s="3"/>
      <c r="P159" t="s">
        <v>17</v>
      </c>
      <c r="Q159" s="2">
        <v>0.19230769230769232</v>
      </c>
      <c r="R159" s="3"/>
      <c r="S159" t="s">
        <v>298</v>
      </c>
      <c r="T159" s="2">
        <v>0.22580645161290322</v>
      </c>
      <c r="U159" s="2">
        <v>0.2413793103448276</v>
      </c>
      <c r="V159" s="2">
        <v>0</v>
      </c>
      <c r="W159" s="3"/>
      <c r="X159" t="s">
        <v>33</v>
      </c>
      <c r="Y159" s="2">
        <v>0.2</v>
      </c>
      <c r="Z159" s="3"/>
      <c r="AA159" t="s">
        <v>314</v>
      </c>
      <c r="AB159" s="2">
        <v>0.20529801324503311</v>
      </c>
    </row>
    <row r="160" spans="1:28" x14ac:dyDescent="0.25">
      <c r="A160" t="s">
        <v>65</v>
      </c>
      <c r="B160" s="2">
        <v>0.15625</v>
      </c>
      <c r="C160" s="2">
        <v>0.14285714285714285</v>
      </c>
      <c r="D160" s="2">
        <v>0</v>
      </c>
      <c r="E160" s="3"/>
      <c r="F160" t="s">
        <v>270</v>
      </c>
      <c r="G160" s="2">
        <v>0.19047619047619047</v>
      </c>
      <c r="H160" s="2"/>
      <c r="I160" s="2"/>
      <c r="J160" s="3"/>
      <c r="K160" t="s">
        <v>81</v>
      </c>
      <c r="L160" s="2">
        <v>0.19354838709677419</v>
      </c>
      <c r="M160" s="2">
        <v>0.24</v>
      </c>
      <c r="N160" s="2">
        <v>0</v>
      </c>
      <c r="O160" s="3"/>
      <c r="P160" t="s">
        <v>292</v>
      </c>
      <c r="Q160" s="2">
        <v>0.19230769230769232</v>
      </c>
      <c r="R160" s="3"/>
      <c r="S160" t="s">
        <v>311</v>
      </c>
      <c r="T160" s="2">
        <v>0.22580645161290322</v>
      </c>
      <c r="U160" s="2">
        <v>0.2413793103448276</v>
      </c>
      <c r="V160" s="2">
        <v>0</v>
      </c>
      <c r="W160" s="3"/>
      <c r="X160" t="s">
        <v>311</v>
      </c>
      <c r="Y160" s="2">
        <v>0.2</v>
      </c>
      <c r="Z160" s="3"/>
      <c r="AA160" t="s">
        <v>303</v>
      </c>
      <c r="AB160" s="2">
        <v>0.19867549668874171</v>
      </c>
    </row>
    <row r="161" spans="1:28" x14ac:dyDescent="0.25">
      <c r="A161" t="s">
        <v>45</v>
      </c>
      <c r="B161" s="2">
        <v>0.15625</v>
      </c>
      <c r="C161" s="2">
        <v>7.1428571428571425E-2</v>
      </c>
      <c r="D161" s="2">
        <v>0</v>
      </c>
      <c r="E161" s="3"/>
      <c r="F161" t="s">
        <v>289</v>
      </c>
      <c r="G161" s="2">
        <v>0.19047619047619047</v>
      </c>
      <c r="H161" s="2"/>
      <c r="I161" s="2"/>
      <c r="J161" s="3"/>
      <c r="K161" t="s">
        <v>318</v>
      </c>
      <c r="L161" s="2">
        <v>0.19354838709677419</v>
      </c>
      <c r="M161" s="2">
        <v>0.24</v>
      </c>
      <c r="N161" s="2">
        <v>0</v>
      </c>
      <c r="O161" s="3"/>
      <c r="P161" t="s">
        <v>232</v>
      </c>
      <c r="Q161" s="2">
        <v>0.19230769230769232</v>
      </c>
      <c r="R161" s="3"/>
      <c r="S161" t="s">
        <v>258</v>
      </c>
      <c r="T161" s="2">
        <v>0.22580645161290322</v>
      </c>
      <c r="U161" s="2">
        <v>0.17241379310344829</v>
      </c>
      <c r="V161" s="2">
        <v>1</v>
      </c>
      <c r="W161" s="3"/>
      <c r="X161" t="s">
        <v>16</v>
      </c>
      <c r="Y161" s="2">
        <v>0.2</v>
      </c>
      <c r="Z161" s="3"/>
      <c r="AA161" t="s">
        <v>292</v>
      </c>
      <c r="AB161" s="2">
        <v>0.19205298013245034</v>
      </c>
    </row>
    <row r="162" spans="1:28" x14ac:dyDescent="0.25">
      <c r="A162" t="s">
        <v>111</v>
      </c>
      <c r="B162" s="2">
        <v>0.15625</v>
      </c>
      <c r="C162" s="2">
        <v>0.17857142857142858</v>
      </c>
      <c r="D162" s="2">
        <v>0</v>
      </c>
      <c r="E162" s="3"/>
      <c r="F162" t="s">
        <v>321</v>
      </c>
      <c r="G162" s="2">
        <v>0.19047619047619047</v>
      </c>
      <c r="H162" s="2"/>
      <c r="I162" s="2"/>
      <c r="J162" s="3"/>
      <c r="K162" t="s">
        <v>21</v>
      </c>
      <c r="L162" s="2">
        <v>0.19354838709677419</v>
      </c>
      <c r="M162" s="2">
        <v>0.24</v>
      </c>
      <c r="N162" s="2">
        <v>0</v>
      </c>
      <c r="O162" s="3"/>
      <c r="P162" t="s">
        <v>289</v>
      </c>
      <c r="Q162" s="2">
        <v>0.19230769230769232</v>
      </c>
      <c r="R162" s="3"/>
      <c r="S162" t="s">
        <v>41</v>
      </c>
      <c r="T162" s="2">
        <v>0.19354838709677419</v>
      </c>
      <c r="U162" s="2">
        <v>0.17241379310344829</v>
      </c>
      <c r="V162" s="2">
        <v>0.5</v>
      </c>
      <c r="W162" s="3"/>
      <c r="X162" t="s">
        <v>333</v>
      </c>
      <c r="Y162" s="2">
        <v>0.2</v>
      </c>
      <c r="Z162" s="3"/>
      <c r="AA162" t="s">
        <v>38</v>
      </c>
      <c r="AB162" s="2">
        <v>0.19205298013245034</v>
      </c>
    </row>
    <row r="163" spans="1:28" x14ac:dyDescent="0.25">
      <c r="A163" t="s">
        <v>268</v>
      </c>
      <c r="B163" s="2">
        <v>0.15625</v>
      </c>
      <c r="C163" s="2">
        <v>0.25</v>
      </c>
      <c r="D163" s="2">
        <v>0</v>
      </c>
      <c r="E163" s="3"/>
      <c r="F163" t="s">
        <v>235</v>
      </c>
      <c r="G163" s="2">
        <v>0.19047619047619047</v>
      </c>
      <c r="H163" s="2"/>
      <c r="I163" s="2"/>
      <c r="J163" s="3"/>
      <c r="K163" t="s">
        <v>111</v>
      </c>
      <c r="L163" s="2">
        <v>0.19354838709677419</v>
      </c>
      <c r="M163" s="2">
        <v>0.24</v>
      </c>
      <c r="N163" s="2">
        <v>0</v>
      </c>
      <c r="O163" s="3"/>
      <c r="P163" t="s">
        <v>298</v>
      </c>
      <c r="Q163" s="2">
        <v>0.19230769230769232</v>
      </c>
      <c r="R163" s="3"/>
      <c r="S163" t="s">
        <v>277</v>
      </c>
      <c r="T163" s="2">
        <v>0.19354838709677419</v>
      </c>
      <c r="U163" s="2">
        <v>0.20689655172413793</v>
      </c>
      <c r="V163" s="2">
        <v>0</v>
      </c>
      <c r="W163" s="3"/>
      <c r="X163" t="s">
        <v>170</v>
      </c>
      <c r="Y163" s="2">
        <v>0.2</v>
      </c>
      <c r="Z163" s="3"/>
      <c r="AA163" t="s">
        <v>268</v>
      </c>
      <c r="AB163" s="2">
        <v>0.19205298013245034</v>
      </c>
    </row>
    <row r="164" spans="1:28" x14ac:dyDescent="0.25">
      <c r="A164" t="s">
        <v>47</v>
      </c>
      <c r="B164" s="2">
        <v>0.15625</v>
      </c>
      <c r="C164" s="2">
        <v>7.1428571428571425E-2</v>
      </c>
      <c r="D164" s="2">
        <v>0.25</v>
      </c>
      <c r="E164" s="3"/>
      <c r="F164" t="s">
        <v>236</v>
      </c>
      <c r="G164" s="2">
        <v>0.19047619047619047</v>
      </c>
      <c r="H164" s="2"/>
      <c r="I164" s="2"/>
      <c r="J164" s="3"/>
      <c r="K164" t="s">
        <v>275</v>
      </c>
      <c r="L164" s="2">
        <v>0.19354838709677419</v>
      </c>
      <c r="M164" s="2">
        <v>0.2</v>
      </c>
      <c r="N164" s="2">
        <v>0.16666666666666666</v>
      </c>
      <c r="O164" s="3"/>
      <c r="P164" t="s">
        <v>180</v>
      </c>
      <c r="Q164" s="2">
        <v>0.19230769230769232</v>
      </c>
      <c r="R164" s="3"/>
      <c r="S164" t="s">
        <v>316</v>
      </c>
      <c r="T164" s="2">
        <v>0.19354838709677419</v>
      </c>
      <c r="U164" s="2">
        <v>0.17241379310344829</v>
      </c>
      <c r="V164" s="2">
        <v>0.5</v>
      </c>
      <c r="W164" s="3"/>
      <c r="X164" t="s">
        <v>58</v>
      </c>
      <c r="Y164" s="2">
        <v>0.2</v>
      </c>
      <c r="Z164" s="3"/>
      <c r="AA164" t="s">
        <v>287</v>
      </c>
      <c r="AB164" s="2">
        <v>0.18543046357615894</v>
      </c>
    </row>
    <row r="165" spans="1:28" x14ac:dyDescent="0.25">
      <c r="A165" t="s">
        <v>62</v>
      </c>
      <c r="B165" s="2">
        <v>0.125</v>
      </c>
      <c r="C165" s="2">
        <v>0.10714285714285714</v>
      </c>
      <c r="D165" s="2">
        <v>0</v>
      </c>
      <c r="E165" s="3"/>
      <c r="F165" t="s">
        <v>313</v>
      </c>
      <c r="G165" s="2">
        <v>0.19047619047619047</v>
      </c>
      <c r="H165" s="2"/>
      <c r="I165" s="2"/>
      <c r="J165" s="3"/>
      <c r="K165" t="s">
        <v>12</v>
      </c>
      <c r="L165" s="2">
        <v>0.16129032258064516</v>
      </c>
      <c r="M165" s="2">
        <v>0.2</v>
      </c>
      <c r="N165" s="2">
        <v>0</v>
      </c>
      <c r="O165" s="3"/>
      <c r="P165" t="s">
        <v>290</v>
      </c>
      <c r="Q165" s="2">
        <v>0.19230769230769232</v>
      </c>
      <c r="R165" s="3"/>
      <c r="S165" t="s">
        <v>275</v>
      </c>
      <c r="T165" s="2">
        <v>0.19354838709677419</v>
      </c>
      <c r="U165" s="2">
        <v>0.20689655172413793</v>
      </c>
      <c r="V165" s="2">
        <v>0</v>
      </c>
      <c r="W165" s="3"/>
      <c r="X165" t="s">
        <v>330</v>
      </c>
      <c r="Y165" s="2">
        <v>0.2</v>
      </c>
      <c r="Z165" s="3"/>
      <c r="AA165" t="s">
        <v>8</v>
      </c>
      <c r="AB165" s="2">
        <v>0.18543046357615894</v>
      </c>
    </row>
    <row r="166" spans="1:28" x14ac:dyDescent="0.25">
      <c r="A166" t="s">
        <v>59</v>
      </c>
      <c r="B166" s="2">
        <v>0.125</v>
      </c>
      <c r="C166" s="2">
        <v>7.1428571428571425E-2</v>
      </c>
      <c r="D166" s="2">
        <v>0</v>
      </c>
      <c r="E166" s="3"/>
      <c r="F166" t="s">
        <v>272</v>
      </c>
      <c r="G166" s="2">
        <v>0.19047619047619047</v>
      </c>
      <c r="H166" s="2"/>
      <c r="I166" s="2"/>
      <c r="J166" s="3"/>
      <c r="K166" t="s">
        <v>288</v>
      </c>
      <c r="L166" s="2">
        <v>0.16129032258064516</v>
      </c>
      <c r="M166" s="2">
        <v>0.2</v>
      </c>
      <c r="N166" s="2">
        <v>0</v>
      </c>
      <c r="O166" s="3"/>
      <c r="P166" t="s">
        <v>323</v>
      </c>
      <c r="Q166" s="2">
        <v>0.19230769230769232</v>
      </c>
      <c r="R166" s="3"/>
      <c r="S166" t="s">
        <v>250</v>
      </c>
      <c r="T166" s="2">
        <v>0.19354838709677419</v>
      </c>
      <c r="U166" s="2">
        <v>0.20689655172413793</v>
      </c>
      <c r="V166" s="2">
        <v>0</v>
      </c>
      <c r="W166" s="3"/>
      <c r="X166" t="s">
        <v>105</v>
      </c>
      <c r="Y166" s="2">
        <v>0.2</v>
      </c>
      <c r="Z166" s="3"/>
      <c r="AA166" t="s">
        <v>111</v>
      </c>
      <c r="AB166" s="2">
        <v>0.17880794701986755</v>
      </c>
    </row>
    <row r="167" spans="1:28" x14ac:dyDescent="0.25">
      <c r="A167" t="s">
        <v>77</v>
      </c>
      <c r="B167" s="2">
        <v>0.125</v>
      </c>
      <c r="C167" s="2">
        <v>7.1428571428571425E-2</v>
      </c>
      <c r="D167" s="2">
        <v>0</v>
      </c>
      <c r="E167" s="3"/>
      <c r="F167" t="s">
        <v>12</v>
      </c>
      <c r="G167" s="2">
        <v>0.14285714285714285</v>
      </c>
      <c r="H167" s="2"/>
      <c r="I167" s="2"/>
      <c r="J167" s="3"/>
      <c r="K167" t="s">
        <v>292</v>
      </c>
      <c r="L167" s="2">
        <v>0.16129032258064516</v>
      </c>
      <c r="M167" s="2">
        <v>0.08</v>
      </c>
      <c r="N167" s="2">
        <v>0.5</v>
      </c>
      <c r="O167" s="3"/>
      <c r="P167" t="s">
        <v>65</v>
      </c>
      <c r="Q167" s="2">
        <v>0.19230769230769232</v>
      </c>
      <c r="R167" s="3"/>
      <c r="S167" t="s">
        <v>332</v>
      </c>
      <c r="T167" s="2">
        <v>0.19354838709677419</v>
      </c>
      <c r="U167" s="2">
        <v>0.20689655172413793</v>
      </c>
      <c r="V167" s="2">
        <v>0</v>
      </c>
      <c r="W167" s="3"/>
      <c r="X167" t="s">
        <v>114</v>
      </c>
      <c r="Y167" s="2">
        <v>0.1</v>
      </c>
      <c r="Z167" s="3"/>
      <c r="AA167" t="s">
        <v>250</v>
      </c>
      <c r="AB167" s="2">
        <v>0.17218543046357615</v>
      </c>
    </row>
    <row r="168" spans="1:28" x14ac:dyDescent="0.25">
      <c r="A168" t="s">
        <v>63</v>
      </c>
      <c r="B168" s="2">
        <v>0.125</v>
      </c>
      <c r="C168" s="2">
        <v>7.1428571428571425E-2</v>
      </c>
      <c r="D168" s="2">
        <v>0</v>
      </c>
      <c r="E168" s="3"/>
      <c r="F168" t="s">
        <v>80</v>
      </c>
      <c r="G168" s="2">
        <v>0.14285714285714285</v>
      </c>
      <c r="H168" s="2"/>
      <c r="I168" s="2"/>
      <c r="J168" s="3"/>
      <c r="K168" t="s">
        <v>28</v>
      </c>
      <c r="L168" s="2">
        <v>0.16129032258064516</v>
      </c>
      <c r="M168" s="2">
        <v>0.2</v>
      </c>
      <c r="N168" s="2">
        <v>0</v>
      </c>
      <c r="O168" s="3"/>
      <c r="P168" t="s">
        <v>66</v>
      </c>
      <c r="Q168" s="2">
        <v>0.19230769230769232</v>
      </c>
      <c r="R168" s="3"/>
      <c r="S168" t="s">
        <v>227</v>
      </c>
      <c r="T168" s="2">
        <v>0.19354838709677419</v>
      </c>
      <c r="U168" s="2">
        <v>0.20689655172413793</v>
      </c>
      <c r="V168" s="2">
        <v>0</v>
      </c>
      <c r="W168" s="3"/>
      <c r="X168" t="s">
        <v>40</v>
      </c>
      <c r="Y168" s="2">
        <v>0.1</v>
      </c>
      <c r="Z168" s="3"/>
      <c r="AA168" t="s">
        <v>294</v>
      </c>
      <c r="AB168" s="2">
        <v>0.17218543046357615</v>
      </c>
    </row>
    <row r="169" spans="1:28" x14ac:dyDescent="0.25">
      <c r="A169" t="s">
        <v>50</v>
      </c>
      <c r="B169" s="2">
        <v>0.125</v>
      </c>
      <c r="C169" s="2">
        <v>7.1428571428571425E-2</v>
      </c>
      <c r="D169" s="2">
        <v>0</v>
      </c>
      <c r="E169" s="3"/>
      <c r="F169" t="s">
        <v>112</v>
      </c>
      <c r="G169" s="2">
        <v>0.14285714285714285</v>
      </c>
      <c r="H169" s="2"/>
      <c r="I169" s="2"/>
      <c r="J169" s="3"/>
      <c r="K169" t="s">
        <v>220</v>
      </c>
      <c r="L169" s="2">
        <v>0.16129032258064516</v>
      </c>
      <c r="M169" s="2">
        <v>0.2</v>
      </c>
      <c r="N169" s="2">
        <v>0</v>
      </c>
      <c r="O169" s="3"/>
      <c r="P169" t="s">
        <v>33</v>
      </c>
      <c r="Q169" s="2">
        <v>0.19230769230769232</v>
      </c>
      <c r="R169" s="3"/>
      <c r="S169" t="s">
        <v>221</v>
      </c>
      <c r="T169" s="2">
        <v>0.16129032258064516</v>
      </c>
      <c r="U169" s="2">
        <v>0.13793103448275862</v>
      </c>
      <c r="V169" s="2">
        <v>0.5</v>
      </c>
      <c r="W169" s="3"/>
      <c r="X169" t="s">
        <v>240</v>
      </c>
      <c r="Y169" s="2">
        <v>0.1</v>
      </c>
      <c r="Z169" s="3"/>
      <c r="AA169" t="s">
        <v>290</v>
      </c>
      <c r="AB169" s="2">
        <v>0.16556291390728478</v>
      </c>
    </row>
    <row r="170" spans="1:28" x14ac:dyDescent="0.25">
      <c r="A170" t="s">
        <v>248</v>
      </c>
      <c r="B170" s="2">
        <v>0.125</v>
      </c>
      <c r="C170" s="2">
        <v>7.1428571428571425E-2</v>
      </c>
      <c r="D170" s="2">
        <v>0</v>
      </c>
      <c r="E170" s="3"/>
      <c r="F170" t="s">
        <v>288</v>
      </c>
      <c r="G170" s="2">
        <v>0.14285714285714285</v>
      </c>
      <c r="H170" s="2"/>
      <c r="I170" s="2"/>
      <c r="J170" s="3"/>
      <c r="K170" t="s">
        <v>290</v>
      </c>
      <c r="L170" s="2">
        <v>0.16129032258064516</v>
      </c>
      <c r="M170" s="2">
        <v>0.16</v>
      </c>
      <c r="N170" s="2">
        <v>0.16666666666666666</v>
      </c>
      <c r="O170" s="3"/>
      <c r="P170" t="s">
        <v>316</v>
      </c>
      <c r="Q170" s="2">
        <v>0.19230769230769232</v>
      </c>
      <c r="R170" s="3"/>
      <c r="S170" t="s">
        <v>243</v>
      </c>
      <c r="T170" s="2">
        <v>0.16129032258064516</v>
      </c>
      <c r="U170" s="2">
        <v>0.13793103448275862</v>
      </c>
      <c r="V170" s="2">
        <v>0.5</v>
      </c>
      <c r="W170" s="3"/>
      <c r="X170" t="s">
        <v>62</v>
      </c>
      <c r="Y170" s="2">
        <v>0.1</v>
      </c>
      <c r="Z170" s="3"/>
      <c r="AA170" t="s">
        <v>66</v>
      </c>
      <c r="AB170" s="2">
        <v>0.16556291390728478</v>
      </c>
    </row>
    <row r="171" spans="1:28" x14ac:dyDescent="0.25">
      <c r="A171" t="s">
        <v>331</v>
      </c>
      <c r="B171" s="2">
        <v>0.125</v>
      </c>
      <c r="C171" s="2">
        <v>3.5714285714285712E-2</v>
      </c>
      <c r="D171" s="2">
        <v>0.25</v>
      </c>
      <c r="E171" s="3"/>
      <c r="F171" t="s">
        <v>292</v>
      </c>
      <c r="G171" s="2">
        <v>0.14285714285714285</v>
      </c>
      <c r="H171" s="2"/>
      <c r="I171" s="2"/>
      <c r="J171" s="3"/>
      <c r="K171" t="s">
        <v>276</v>
      </c>
      <c r="L171" s="2">
        <v>0.16129032258064516</v>
      </c>
      <c r="M171" s="2">
        <v>0.2</v>
      </c>
      <c r="N171" s="2">
        <v>0</v>
      </c>
      <c r="O171" s="3"/>
      <c r="P171" t="s">
        <v>311</v>
      </c>
      <c r="Q171" s="2">
        <v>0.19230769230769232</v>
      </c>
      <c r="R171" s="3"/>
      <c r="S171" t="s">
        <v>28</v>
      </c>
      <c r="T171" s="2">
        <v>0.16129032258064516</v>
      </c>
      <c r="U171" s="2">
        <v>0.13793103448275862</v>
      </c>
      <c r="V171" s="2">
        <v>0.5</v>
      </c>
      <c r="W171" s="3"/>
      <c r="X171" t="s">
        <v>59</v>
      </c>
      <c r="Y171" s="2">
        <v>0.1</v>
      </c>
      <c r="Z171" s="3"/>
      <c r="AA171" t="s">
        <v>291</v>
      </c>
      <c r="AB171" s="2">
        <v>0.16556291390728478</v>
      </c>
    </row>
    <row r="172" spans="1:28" x14ac:dyDescent="0.25">
      <c r="A172" t="s">
        <v>60</v>
      </c>
      <c r="B172" s="2">
        <v>0.125</v>
      </c>
      <c r="C172" s="2">
        <v>7.1428571428571425E-2</v>
      </c>
      <c r="D172" s="2">
        <v>0</v>
      </c>
      <c r="E172" s="3"/>
      <c r="F172" t="s">
        <v>304</v>
      </c>
      <c r="G172" s="2">
        <v>0.14285714285714285</v>
      </c>
      <c r="H172" s="2"/>
      <c r="I172" s="2"/>
      <c r="J172" s="3"/>
      <c r="K172" t="s">
        <v>251</v>
      </c>
      <c r="L172" s="2">
        <v>0.16129032258064516</v>
      </c>
      <c r="M172" s="2">
        <v>0.12</v>
      </c>
      <c r="N172" s="2">
        <v>0.33333333333333331</v>
      </c>
      <c r="O172" s="3"/>
      <c r="P172" t="s">
        <v>315</v>
      </c>
      <c r="Q172" s="2">
        <v>0.19230769230769232</v>
      </c>
      <c r="R172" s="3"/>
      <c r="S172" t="s">
        <v>247</v>
      </c>
      <c r="T172" s="2">
        <v>0.16129032258064516</v>
      </c>
      <c r="U172" s="2">
        <v>0.17241379310344829</v>
      </c>
      <c r="V172" s="2">
        <v>0</v>
      </c>
      <c r="W172" s="3"/>
      <c r="X172" t="s">
        <v>44</v>
      </c>
      <c r="Y172" s="2">
        <v>0.1</v>
      </c>
      <c r="Z172" s="3"/>
      <c r="AA172" t="s">
        <v>11</v>
      </c>
      <c r="AB172" s="2">
        <v>0.16556291390728478</v>
      </c>
    </row>
    <row r="173" spans="1:28" x14ac:dyDescent="0.25">
      <c r="A173" t="s">
        <v>297</v>
      </c>
      <c r="B173" s="2">
        <v>9.375E-2</v>
      </c>
      <c r="C173" s="2">
        <v>0</v>
      </c>
      <c r="D173" s="2">
        <v>0.5</v>
      </c>
      <c r="E173" s="3"/>
      <c r="F173" t="s">
        <v>322</v>
      </c>
      <c r="G173" s="2">
        <v>0.14285714285714285</v>
      </c>
      <c r="H173" s="2"/>
      <c r="I173" s="2"/>
      <c r="J173" s="3"/>
      <c r="K173" t="s">
        <v>66</v>
      </c>
      <c r="L173" s="2">
        <v>0.16129032258064516</v>
      </c>
      <c r="M173" s="2">
        <v>0.2</v>
      </c>
      <c r="N173" s="2">
        <v>0</v>
      </c>
      <c r="O173" s="3"/>
      <c r="P173" t="s">
        <v>255</v>
      </c>
      <c r="Q173" s="2">
        <v>0.19230769230769232</v>
      </c>
      <c r="R173" s="3"/>
      <c r="S173" t="s">
        <v>281</v>
      </c>
      <c r="T173" s="2">
        <v>0.16129032258064516</v>
      </c>
      <c r="U173" s="2">
        <v>0.17241379310344829</v>
      </c>
      <c r="V173" s="2">
        <v>0</v>
      </c>
      <c r="W173" s="3"/>
      <c r="X173" t="s">
        <v>297</v>
      </c>
      <c r="Y173" s="2">
        <v>0.1</v>
      </c>
      <c r="Z173" s="3"/>
      <c r="AA173" t="s">
        <v>288</v>
      </c>
      <c r="AB173" s="2">
        <v>0.15231788079470199</v>
      </c>
    </row>
    <row r="174" spans="1:28" x14ac:dyDescent="0.25">
      <c r="A174" t="s">
        <v>52</v>
      </c>
      <c r="B174" s="2">
        <v>9.375E-2</v>
      </c>
      <c r="C174" s="2">
        <v>0.14285714285714285</v>
      </c>
      <c r="D174" s="2">
        <v>0</v>
      </c>
      <c r="E174" s="3"/>
      <c r="F174" t="s">
        <v>285</v>
      </c>
      <c r="G174" s="2">
        <v>0.14285714285714285</v>
      </c>
      <c r="H174" s="2"/>
      <c r="I174" s="2"/>
      <c r="J174" s="3"/>
      <c r="K174" t="s">
        <v>274</v>
      </c>
      <c r="L174" s="2">
        <v>0.16129032258064516</v>
      </c>
      <c r="M174" s="2">
        <v>0.2</v>
      </c>
      <c r="N174" s="2">
        <v>0</v>
      </c>
      <c r="O174" s="3"/>
      <c r="P174" t="s">
        <v>29</v>
      </c>
      <c r="Q174" s="2">
        <v>0.19230769230769232</v>
      </c>
      <c r="R174" s="3"/>
      <c r="S174" t="s">
        <v>318</v>
      </c>
      <c r="T174" s="2">
        <v>0.16129032258064516</v>
      </c>
      <c r="U174" s="2">
        <v>0.13793103448275862</v>
      </c>
      <c r="V174" s="2">
        <v>0.5</v>
      </c>
      <c r="W174" s="3"/>
      <c r="X174" t="s">
        <v>121</v>
      </c>
      <c r="Y174" s="2">
        <v>0.1</v>
      </c>
      <c r="Z174" s="3"/>
      <c r="AA174" t="s">
        <v>220</v>
      </c>
      <c r="AB174" s="2">
        <v>0.15231788079470199</v>
      </c>
    </row>
    <row r="175" spans="1:28" x14ac:dyDescent="0.25">
      <c r="A175" t="s">
        <v>53</v>
      </c>
      <c r="B175" s="2">
        <v>9.375E-2</v>
      </c>
      <c r="C175" s="2">
        <v>7.1428571428571425E-2</v>
      </c>
      <c r="D175" s="2">
        <v>0</v>
      </c>
      <c r="E175" s="3"/>
      <c r="F175" t="s">
        <v>281</v>
      </c>
      <c r="G175" s="2">
        <v>0.14285714285714285</v>
      </c>
      <c r="H175" s="2"/>
      <c r="I175" s="2"/>
      <c r="J175" s="3"/>
      <c r="K175" t="s">
        <v>113</v>
      </c>
      <c r="L175" s="2">
        <v>0.16129032258064516</v>
      </c>
      <c r="M175" s="2">
        <v>0.16</v>
      </c>
      <c r="N175" s="2">
        <v>0.16666666666666666</v>
      </c>
      <c r="O175" s="3"/>
      <c r="P175" t="s">
        <v>219</v>
      </c>
      <c r="Q175" s="2">
        <v>0.19230769230769232</v>
      </c>
      <c r="R175" s="3"/>
      <c r="S175" t="s">
        <v>299</v>
      </c>
      <c r="T175" s="2">
        <v>0.16129032258064516</v>
      </c>
      <c r="U175" s="2">
        <v>0.17241379310344829</v>
      </c>
      <c r="V175" s="2">
        <v>0</v>
      </c>
      <c r="W175" s="3"/>
      <c r="X175" t="s">
        <v>158</v>
      </c>
      <c r="Y175" s="2">
        <v>0.1</v>
      </c>
      <c r="Z175" s="3"/>
      <c r="AA175" t="s">
        <v>325</v>
      </c>
      <c r="AB175" s="2">
        <v>0.15231788079470199</v>
      </c>
    </row>
    <row r="176" spans="1:28" x14ac:dyDescent="0.25">
      <c r="A176" t="s">
        <v>220</v>
      </c>
      <c r="B176" s="2">
        <v>9.375E-2</v>
      </c>
      <c r="C176" s="2">
        <v>0.4642857142857143</v>
      </c>
      <c r="D176" s="2">
        <v>0.25</v>
      </c>
      <c r="E176" s="3"/>
      <c r="F176" t="s">
        <v>24</v>
      </c>
      <c r="G176" s="2">
        <v>0.14285714285714285</v>
      </c>
      <c r="H176" s="2"/>
      <c r="I176" s="2"/>
      <c r="J176" s="3"/>
      <c r="K176" t="s">
        <v>94</v>
      </c>
      <c r="L176" s="2">
        <v>0.16129032258064516</v>
      </c>
      <c r="M176" s="2">
        <v>0.2</v>
      </c>
      <c r="N176" s="2">
        <v>0</v>
      </c>
      <c r="O176" s="3"/>
      <c r="P176" t="s">
        <v>39</v>
      </c>
      <c r="Q176" s="2">
        <v>0.15384615384615385</v>
      </c>
      <c r="R176" s="3"/>
      <c r="S176" t="s">
        <v>302</v>
      </c>
      <c r="T176" s="2">
        <v>0.16129032258064516</v>
      </c>
      <c r="U176" s="2">
        <v>0.13793103448275862</v>
      </c>
      <c r="V176" s="2">
        <v>0.5</v>
      </c>
      <c r="W176" s="3"/>
      <c r="X176" t="s">
        <v>317</v>
      </c>
      <c r="Y176" s="2">
        <v>0.1</v>
      </c>
      <c r="Z176" s="3"/>
      <c r="AA176" t="s">
        <v>9</v>
      </c>
      <c r="AB176" s="2">
        <v>0.15231788079470199</v>
      </c>
    </row>
    <row r="177" spans="1:28" x14ac:dyDescent="0.25">
      <c r="A177" t="s">
        <v>68</v>
      </c>
      <c r="B177" s="2">
        <v>9.375E-2</v>
      </c>
      <c r="C177" s="2">
        <v>0.17857142857142858</v>
      </c>
      <c r="D177" s="2">
        <v>0</v>
      </c>
      <c r="E177" s="3"/>
      <c r="F177" t="s">
        <v>123</v>
      </c>
      <c r="G177" s="2">
        <v>0.14285714285714285</v>
      </c>
      <c r="H177" s="2"/>
      <c r="I177" s="2"/>
      <c r="J177" s="3"/>
      <c r="K177" t="s">
        <v>225</v>
      </c>
      <c r="L177" s="2">
        <v>0.16129032258064516</v>
      </c>
      <c r="M177" s="2">
        <v>0.2</v>
      </c>
      <c r="N177" s="2">
        <v>0</v>
      </c>
      <c r="O177" s="3"/>
      <c r="P177" t="s">
        <v>277</v>
      </c>
      <c r="Q177" s="2">
        <v>0.15384615384615385</v>
      </c>
      <c r="R177" s="3"/>
      <c r="S177" t="s">
        <v>237</v>
      </c>
      <c r="T177" s="2">
        <v>0.16129032258064516</v>
      </c>
      <c r="U177" s="2">
        <v>0.17241379310344829</v>
      </c>
      <c r="V177" s="2">
        <v>0</v>
      </c>
      <c r="W177" s="3"/>
      <c r="X177" t="s">
        <v>288</v>
      </c>
      <c r="Y177" s="2">
        <v>0.1</v>
      </c>
      <c r="Z177" s="3"/>
      <c r="AA177" t="s">
        <v>10</v>
      </c>
      <c r="AB177" s="2">
        <v>0.15231788079470199</v>
      </c>
    </row>
    <row r="178" spans="1:28" x14ac:dyDescent="0.25">
      <c r="A178" t="s">
        <v>61</v>
      </c>
      <c r="B178" s="2">
        <v>9.375E-2</v>
      </c>
      <c r="C178" s="2">
        <v>0.10714285714285714</v>
      </c>
      <c r="D178" s="2">
        <v>0</v>
      </c>
      <c r="E178" s="3"/>
      <c r="F178" t="s">
        <v>90</v>
      </c>
      <c r="G178" s="2">
        <v>0.14285714285714285</v>
      </c>
      <c r="H178" s="2"/>
      <c r="I178" s="2"/>
      <c r="J178" s="3"/>
      <c r="K178" t="s">
        <v>229</v>
      </c>
      <c r="L178" s="2">
        <v>0.12903225806451613</v>
      </c>
      <c r="M178" s="2">
        <v>0.16</v>
      </c>
      <c r="N178" s="2">
        <v>0</v>
      </c>
      <c r="O178" s="3"/>
      <c r="P178" t="s">
        <v>112</v>
      </c>
      <c r="Q178" s="2">
        <v>0.15384615384615385</v>
      </c>
      <c r="R178" s="3"/>
      <c r="S178" t="s">
        <v>252</v>
      </c>
      <c r="T178" s="2">
        <v>0.12903225806451613</v>
      </c>
      <c r="U178" s="2">
        <v>0.10344827586206896</v>
      </c>
      <c r="V178" s="2">
        <v>0.5</v>
      </c>
      <c r="W178" s="3"/>
      <c r="X178" t="s">
        <v>201</v>
      </c>
      <c r="Y178" s="2">
        <v>0.1</v>
      </c>
      <c r="Z178" s="3"/>
      <c r="AA178" t="s">
        <v>293</v>
      </c>
      <c r="AB178" s="2">
        <v>0.14569536423841059</v>
      </c>
    </row>
    <row r="179" spans="1:28" x14ac:dyDescent="0.25">
      <c r="A179" t="s">
        <v>81</v>
      </c>
      <c r="B179" s="2">
        <v>9.375E-2</v>
      </c>
      <c r="C179" s="2">
        <v>3.5714285714285712E-2</v>
      </c>
      <c r="D179" s="2">
        <v>0</v>
      </c>
      <c r="E179" s="3"/>
      <c r="F179" t="s">
        <v>279</v>
      </c>
      <c r="G179" s="2">
        <v>0.14285714285714285</v>
      </c>
      <c r="H179" s="2"/>
      <c r="I179" s="2"/>
      <c r="J179" s="3"/>
      <c r="K179" t="s">
        <v>247</v>
      </c>
      <c r="L179" s="2">
        <v>0.12903225806451613</v>
      </c>
      <c r="M179" s="2">
        <v>0.08</v>
      </c>
      <c r="N179" s="2">
        <v>0.33333333333333331</v>
      </c>
      <c r="O179" s="3"/>
      <c r="P179" t="s">
        <v>260</v>
      </c>
      <c r="Q179" s="2">
        <v>0.15384615384615385</v>
      </c>
      <c r="R179" s="3"/>
      <c r="S179" t="s">
        <v>12</v>
      </c>
      <c r="T179" s="2">
        <v>0.12903225806451613</v>
      </c>
      <c r="U179" s="2">
        <v>0.13793103448275862</v>
      </c>
      <c r="V179" s="2">
        <v>0</v>
      </c>
      <c r="W179" s="3"/>
      <c r="X179" t="s">
        <v>32</v>
      </c>
      <c r="Y179" s="2">
        <v>0.1</v>
      </c>
      <c r="Z179" s="3"/>
      <c r="AA179" t="s">
        <v>299</v>
      </c>
      <c r="AB179" s="2">
        <v>0.14569536423841059</v>
      </c>
    </row>
    <row r="180" spans="1:28" x14ac:dyDescent="0.25">
      <c r="A180" t="s">
        <v>116</v>
      </c>
      <c r="B180" s="2">
        <v>9.375E-2</v>
      </c>
      <c r="C180" s="2">
        <v>3.5714285714285712E-2</v>
      </c>
      <c r="D180" s="2">
        <v>0</v>
      </c>
      <c r="E180" s="3"/>
      <c r="F180" t="s">
        <v>182</v>
      </c>
      <c r="G180" s="2">
        <v>0.14285714285714285</v>
      </c>
      <c r="H180" s="2"/>
      <c r="I180" s="2"/>
      <c r="J180" s="3"/>
      <c r="K180" t="s">
        <v>256</v>
      </c>
      <c r="L180" s="2">
        <v>0.12903225806451613</v>
      </c>
      <c r="M180" s="2">
        <v>0.16</v>
      </c>
      <c r="N180" s="2">
        <v>0</v>
      </c>
      <c r="O180" s="3"/>
      <c r="P180" t="s">
        <v>304</v>
      </c>
      <c r="Q180" s="2">
        <v>0.15384615384615385</v>
      </c>
      <c r="R180" s="3"/>
      <c r="S180" t="s">
        <v>293</v>
      </c>
      <c r="T180" s="2">
        <v>0.12903225806451613</v>
      </c>
      <c r="U180" s="2">
        <v>0.13793103448275862</v>
      </c>
      <c r="V180" s="2">
        <v>0</v>
      </c>
      <c r="W180" s="3"/>
      <c r="X180" t="s">
        <v>160</v>
      </c>
      <c r="Y180" s="2">
        <v>0.1</v>
      </c>
      <c r="Z180" s="3"/>
      <c r="AA180" t="s">
        <v>256</v>
      </c>
      <c r="AB180" s="2">
        <v>0.13907284768211919</v>
      </c>
    </row>
    <row r="181" spans="1:28" x14ac:dyDescent="0.25">
      <c r="A181" t="s">
        <v>67</v>
      </c>
      <c r="B181" s="2">
        <v>9.375E-2</v>
      </c>
      <c r="C181" s="2">
        <v>3.5714285714285712E-2</v>
      </c>
      <c r="D181" s="2">
        <v>0</v>
      </c>
      <c r="E181" s="3"/>
      <c r="F181" t="s">
        <v>264</v>
      </c>
      <c r="G181" s="2">
        <v>0.14285714285714285</v>
      </c>
      <c r="H181" s="2"/>
      <c r="I181" s="2"/>
      <c r="J181" s="3"/>
      <c r="K181" t="s">
        <v>281</v>
      </c>
      <c r="L181" s="2">
        <v>0.12903225806451613</v>
      </c>
      <c r="M181" s="2">
        <v>0.16</v>
      </c>
      <c r="N181" s="2">
        <v>0</v>
      </c>
      <c r="O181" s="3"/>
      <c r="P181" t="s">
        <v>247</v>
      </c>
      <c r="Q181" s="2">
        <v>0.15384615384615385</v>
      </c>
      <c r="R181" s="3"/>
      <c r="S181" t="s">
        <v>66</v>
      </c>
      <c r="T181" s="2">
        <v>0.12903225806451613</v>
      </c>
      <c r="U181" s="2">
        <v>0.13793103448275862</v>
      </c>
      <c r="V181" s="2">
        <v>0</v>
      </c>
      <c r="W181" s="3"/>
      <c r="X181" t="s">
        <v>35</v>
      </c>
      <c r="Y181" s="2">
        <v>0.1</v>
      </c>
      <c r="Z181" s="3"/>
      <c r="AA181" t="s">
        <v>24</v>
      </c>
      <c r="AB181" s="2">
        <v>0.13907284768211919</v>
      </c>
    </row>
    <row r="182" spans="1:28" x14ac:dyDescent="0.25">
      <c r="A182" t="s">
        <v>97</v>
      </c>
      <c r="B182" s="2">
        <v>9.375E-2</v>
      </c>
      <c r="C182" s="2">
        <v>3.5714285714285712E-2</v>
      </c>
      <c r="D182" s="2">
        <v>0</v>
      </c>
      <c r="E182" s="3"/>
      <c r="F182" t="s">
        <v>198</v>
      </c>
      <c r="G182" s="2">
        <v>0.14285714285714285</v>
      </c>
      <c r="H182" s="2"/>
      <c r="I182" s="2"/>
      <c r="J182" s="3"/>
      <c r="K182" t="s">
        <v>205</v>
      </c>
      <c r="L182" s="2">
        <v>0.12903225806451613</v>
      </c>
      <c r="M182" s="2">
        <v>0.08</v>
      </c>
      <c r="N182" s="2">
        <v>0.33333333333333331</v>
      </c>
      <c r="O182" s="3"/>
      <c r="P182" t="s">
        <v>325</v>
      </c>
      <c r="Q182" s="2">
        <v>0.15384615384615385</v>
      </c>
      <c r="R182" s="3"/>
      <c r="S182" t="s">
        <v>286</v>
      </c>
      <c r="T182" s="2">
        <v>0.12903225806451613</v>
      </c>
      <c r="U182" s="2">
        <v>0.13793103448275862</v>
      </c>
      <c r="V182" s="2">
        <v>0</v>
      </c>
      <c r="W182" s="3"/>
      <c r="X182" t="s">
        <v>322</v>
      </c>
      <c r="Y182" s="2">
        <v>0.1</v>
      </c>
      <c r="Z182" s="3"/>
      <c r="AA182" t="s">
        <v>319</v>
      </c>
      <c r="AB182" s="2">
        <v>0.13907284768211919</v>
      </c>
    </row>
    <row r="183" spans="1:28" x14ac:dyDescent="0.25">
      <c r="A183" t="s">
        <v>55</v>
      </c>
      <c r="B183" s="2">
        <v>9.375E-2</v>
      </c>
      <c r="C183" s="2">
        <v>3.5714285714285712E-2</v>
      </c>
      <c r="D183" s="2">
        <v>0</v>
      </c>
      <c r="E183" s="3"/>
      <c r="F183" t="s">
        <v>78</v>
      </c>
      <c r="G183" s="2">
        <v>0.14285714285714285</v>
      </c>
      <c r="H183" s="2"/>
      <c r="I183" s="2"/>
      <c r="J183" s="3"/>
      <c r="K183" t="s">
        <v>123</v>
      </c>
      <c r="L183" s="2">
        <v>0.12903225806451613</v>
      </c>
      <c r="M183" s="2">
        <v>0.16</v>
      </c>
      <c r="N183" s="2">
        <v>0</v>
      </c>
      <c r="O183" s="3"/>
      <c r="P183" t="s">
        <v>81</v>
      </c>
      <c r="Q183" s="2">
        <v>0.15384615384615385</v>
      </c>
      <c r="R183" s="3"/>
      <c r="S183" t="s">
        <v>38</v>
      </c>
      <c r="T183" s="2">
        <v>0.12903225806451613</v>
      </c>
      <c r="U183" s="2">
        <v>0.10344827586206896</v>
      </c>
      <c r="V183" s="2">
        <v>0.5</v>
      </c>
      <c r="W183" s="3"/>
      <c r="X183" t="s">
        <v>20</v>
      </c>
      <c r="Y183" s="2">
        <v>0.1</v>
      </c>
      <c r="Z183" s="3"/>
      <c r="AA183" t="s">
        <v>286</v>
      </c>
      <c r="AB183" s="2">
        <v>0.13907284768211919</v>
      </c>
    </row>
    <row r="184" spans="1:28" x14ac:dyDescent="0.25">
      <c r="A184" t="s">
        <v>276</v>
      </c>
      <c r="B184" s="2">
        <v>9.375E-2</v>
      </c>
      <c r="C184" s="2">
        <v>3.5714285714285712E-2</v>
      </c>
      <c r="D184" s="2">
        <v>0</v>
      </c>
      <c r="E184" s="3"/>
      <c r="F184" t="s">
        <v>200</v>
      </c>
      <c r="G184" s="2">
        <v>0.14285714285714285</v>
      </c>
      <c r="H184" s="2"/>
      <c r="I184" s="2"/>
      <c r="J184" s="3"/>
      <c r="K184" t="s">
        <v>208</v>
      </c>
      <c r="L184" s="2">
        <v>0.12903225806451613</v>
      </c>
      <c r="M184" s="2">
        <v>0.08</v>
      </c>
      <c r="N184" s="2">
        <v>0.33333333333333331</v>
      </c>
      <c r="O184" s="3"/>
      <c r="P184" t="s">
        <v>251</v>
      </c>
      <c r="Q184" s="2">
        <v>0.15384615384615385</v>
      </c>
      <c r="R184" s="3"/>
      <c r="S184" t="s">
        <v>272</v>
      </c>
      <c r="T184" s="2">
        <v>0.12903225806451613</v>
      </c>
      <c r="U184" s="2">
        <v>0.13793103448275862</v>
      </c>
      <c r="V184" s="2">
        <v>0</v>
      </c>
      <c r="W184" s="3"/>
      <c r="X184" t="s">
        <v>324</v>
      </c>
      <c r="Y184" s="2">
        <v>0.1</v>
      </c>
      <c r="Z184" s="3"/>
      <c r="AA184" t="s">
        <v>77</v>
      </c>
      <c r="AB184" s="2">
        <v>0.13245033112582782</v>
      </c>
    </row>
    <row r="185" spans="1:28" x14ac:dyDescent="0.25">
      <c r="A185" t="s">
        <v>98</v>
      </c>
      <c r="B185" s="2">
        <v>9.375E-2</v>
      </c>
      <c r="C185" s="2">
        <v>3.5714285714285712E-2</v>
      </c>
      <c r="D185" s="2">
        <v>0</v>
      </c>
      <c r="E185" s="3"/>
      <c r="F185" t="s">
        <v>287</v>
      </c>
      <c r="G185" s="2">
        <v>9.5238095238095233E-2</v>
      </c>
      <c r="H185" s="2"/>
      <c r="I185" s="2"/>
      <c r="J185" s="3"/>
      <c r="K185" t="s">
        <v>249</v>
      </c>
      <c r="L185" s="2">
        <v>0.12903225806451613</v>
      </c>
      <c r="M185" s="2">
        <v>0.12</v>
      </c>
      <c r="N185" s="2">
        <v>0.16666666666666666</v>
      </c>
      <c r="O185" s="3"/>
      <c r="P185" t="s">
        <v>96</v>
      </c>
      <c r="Q185" s="2">
        <v>0.15384615384615385</v>
      </c>
      <c r="R185" s="3"/>
      <c r="S185" t="s">
        <v>266</v>
      </c>
      <c r="T185" s="2">
        <v>0.12903225806451613</v>
      </c>
      <c r="U185" s="2">
        <v>0.13793103448275862</v>
      </c>
      <c r="V185" s="2">
        <v>0</v>
      </c>
      <c r="W185" s="3"/>
      <c r="X185" t="s">
        <v>122</v>
      </c>
      <c r="Y185" s="2">
        <v>0.1</v>
      </c>
      <c r="Z185" s="3"/>
      <c r="AA185" t="s">
        <v>13</v>
      </c>
      <c r="AB185" s="2">
        <v>0.13245033112582782</v>
      </c>
    </row>
    <row r="186" spans="1:28" x14ac:dyDescent="0.25">
      <c r="A186" t="s">
        <v>56</v>
      </c>
      <c r="B186" s="2">
        <v>9.375E-2</v>
      </c>
      <c r="C186" s="2">
        <v>3.5714285714285712E-2</v>
      </c>
      <c r="D186" s="2">
        <v>0</v>
      </c>
      <c r="E186" s="3"/>
      <c r="F186" t="s">
        <v>240</v>
      </c>
      <c r="G186" s="2">
        <v>9.5238095238095233E-2</v>
      </c>
      <c r="H186" s="2"/>
      <c r="I186" s="2"/>
      <c r="J186" s="3"/>
      <c r="K186" t="s">
        <v>218</v>
      </c>
      <c r="L186" s="2">
        <v>0.12903225806451613</v>
      </c>
      <c r="M186" s="2">
        <v>0.08</v>
      </c>
      <c r="N186" s="2">
        <v>0.33333333333333331</v>
      </c>
      <c r="O186" s="3"/>
      <c r="P186" t="s">
        <v>327</v>
      </c>
      <c r="Q186" s="2">
        <v>0.15384615384615385</v>
      </c>
      <c r="R186" s="3"/>
      <c r="S186" t="s">
        <v>314</v>
      </c>
      <c r="T186" s="2">
        <v>0.12903225806451613</v>
      </c>
      <c r="U186" s="2">
        <v>0.13793103448275862</v>
      </c>
      <c r="V186" s="2">
        <v>0</v>
      </c>
      <c r="W186" s="3"/>
      <c r="X186" t="s">
        <v>50</v>
      </c>
      <c r="Y186" s="2">
        <v>0.1</v>
      </c>
      <c r="Z186" s="3"/>
      <c r="AA186" t="s">
        <v>296</v>
      </c>
      <c r="AB186" s="2">
        <v>0.13245033112582782</v>
      </c>
    </row>
    <row r="187" spans="1:28" x14ac:dyDescent="0.25">
      <c r="A187" t="s">
        <v>57</v>
      </c>
      <c r="B187" s="2">
        <v>9.375E-2</v>
      </c>
      <c r="C187" s="2">
        <v>7.1428571428571425E-2</v>
      </c>
      <c r="D187" s="2">
        <v>0</v>
      </c>
      <c r="E187" s="3"/>
      <c r="F187" t="s">
        <v>62</v>
      </c>
      <c r="G187" s="2">
        <v>9.5238095238095233E-2</v>
      </c>
      <c r="H187" s="2"/>
      <c r="I187" s="2"/>
      <c r="J187" s="3"/>
      <c r="K187" t="s">
        <v>255</v>
      </c>
      <c r="L187" s="2">
        <v>0.12903225806451613</v>
      </c>
      <c r="M187" s="2">
        <v>0.16</v>
      </c>
      <c r="N187" s="2">
        <v>0</v>
      </c>
      <c r="O187" s="3"/>
      <c r="P187" t="s">
        <v>210</v>
      </c>
      <c r="Q187" s="2">
        <v>0.15384615384615385</v>
      </c>
      <c r="R187" s="3"/>
      <c r="S187" t="s">
        <v>115</v>
      </c>
      <c r="T187" s="2">
        <v>9.6774193548387094E-2</v>
      </c>
      <c r="U187" s="2">
        <v>6.8965517241379309E-2</v>
      </c>
      <c r="V187" s="2">
        <v>0.5</v>
      </c>
      <c r="W187" s="3"/>
      <c r="X187" t="s">
        <v>163</v>
      </c>
      <c r="Y187" s="2">
        <v>0.1</v>
      </c>
      <c r="Z187" s="3"/>
      <c r="AA187" t="s">
        <v>258</v>
      </c>
      <c r="AB187" s="2">
        <v>0.13245033112582782</v>
      </c>
    </row>
    <row r="188" spans="1:28" x14ac:dyDescent="0.25">
      <c r="A188" t="s">
        <v>94</v>
      </c>
      <c r="B188" s="2">
        <v>9.375E-2</v>
      </c>
      <c r="C188" s="2">
        <v>3.5714285714285712E-2</v>
      </c>
      <c r="D188" s="2">
        <v>0</v>
      </c>
      <c r="E188" s="3"/>
      <c r="F188" t="s">
        <v>41</v>
      </c>
      <c r="G188" s="2">
        <v>9.5238095238095233E-2</v>
      </c>
      <c r="H188" s="2"/>
      <c r="I188" s="2"/>
      <c r="J188" s="3"/>
      <c r="K188" t="s">
        <v>310</v>
      </c>
      <c r="L188" s="2">
        <v>0.12903225806451613</v>
      </c>
      <c r="M188" s="2">
        <v>0.16</v>
      </c>
      <c r="N188" s="2">
        <v>0</v>
      </c>
      <c r="O188" s="3"/>
      <c r="P188" t="s">
        <v>317</v>
      </c>
      <c r="Q188" s="2">
        <v>0.11538461538461539</v>
      </c>
      <c r="R188" s="3"/>
      <c r="S188" t="s">
        <v>40</v>
      </c>
      <c r="T188" s="2">
        <v>9.6774193548387094E-2</v>
      </c>
      <c r="U188" s="2">
        <v>6.8965517241379309E-2</v>
      </c>
      <c r="V188" s="2">
        <v>0.5</v>
      </c>
      <c r="W188" s="3"/>
      <c r="X188" t="s">
        <v>281</v>
      </c>
      <c r="Y188" s="2">
        <v>0.1</v>
      </c>
      <c r="Z188" s="3"/>
      <c r="AA188" t="s">
        <v>16</v>
      </c>
      <c r="AB188" s="2">
        <v>0.13245033112582782</v>
      </c>
    </row>
    <row r="189" spans="1:28" x14ac:dyDescent="0.25">
      <c r="A189" t="s">
        <v>74</v>
      </c>
      <c r="B189" s="2">
        <v>9.375E-2</v>
      </c>
      <c r="C189" s="2">
        <v>3.5714285714285712E-2</v>
      </c>
      <c r="D189" s="2">
        <v>0</v>
      </c>
      <c r="E189" s="3"/>
      <c r="F189" t="s">
        <v>301</v>
      </c>
      <c r="G189" s="2">
        <v>9.5238095238095233E-2</v>
      </c>
      <c r="H189" s="2"/>
      <c r="I189" s="2"/>
      <c r="J189" s="3"/>
      <c r="K189" t="s">
        <v>125</v>
      </c>
      <c r="L189" s="2">
        <v>0.12903225806451613</v>
      </c>
      <c r="M189" s="2">
        <v>0.12</v>
      </c>
      <c r="N189" s="2">
        <v>0.16666666666666666</v>
      </c>
      <c r="O189" s="3"/>
      <c r="P189" t="s">
        <v>288</v>
      </c>
      <c r="Q189" s="2">
        <v>0.11538461538461539</v>
      </c>
      <c r="R189" s="3"/>
      <c r="S189" t="s">
        <v>34</v>
      </c>
      <c r="T189" s="2">
        <v>9.6774193548387094E-2</v>
      </c>
      <c r="U189" s="2">
        <v>0.10344827586206896</v>
      </c>
      <c r="V189" s="2">
        <v>0</v>
      </c>
      <c r="W189" s="3"/>
      <c r="X189" t="s">
        <v>271</v>
      </c>
      <c r="Y189" s="2">
        <v>0.1</v>
      </c>
      <c r="Z189" s="3"/>
      <c r="AA189" t="s">
        <v>302</v>
      </c>
      <c r="AB189" s="2">
        <v>0.13245033112582782</v>
      </c>
    </row>
    <row r="190" spans="1:28" x14ac:dyDescent="0.25">
      <c r="A190" t="s">
        <v>316</v>
      </c>
      <c r="B190" s="2">
        <v>9.375E-2</v>
      </c>
      <c r="C190" s="2">
        <v>7.1428571428571425E-2</v>
      </c>
      <c r="D190" s="2">
        <v>0</v>
      </c>
      <c r="E190" s="3"/>
      <c r="F190" t="s">
        <v>17</v>
      </c>
      <c r="G190" s="2">
        <v>9.5238095238095233E-2</v>
      </c>
      <c r="H190" s="2"/>
      <c r="I190" s="2"/>
      <c r="J190" s="3"/>
      <c r="K190" t="s">
        <v>114</v>
      </c>
      <c r="L190" s="2">
        <v>9.6774193548387094E-2</v>
      </c>
      <c r="M190" s="2">
        <v>0.08</v>
      </c>
      <c r="N190" s="2">
        <v>0.16666666666666666</v>
      </c>
      <c r="O190" s="3"/>
      <c r="P190" t="s">
        <v>107</v>
      </c>
      <c r="Q190" s="2">
        <v>0.11538461538461539</v>
      </c>
      <c r="R190" s="3"/>
      <c r="S190" t="s">
        <v>77</v>
      </c>
      <c r="T190" s="2">
        <v>9.6774193548387094E-2</v>
      </c>
      <c r="U190" s="2">
        <v>0.10344827586206896</v>
      </c>
      <c r="V190" s="2">
        <v>0</v>
      </c>
      <c r="W190" s="3"/>
      <c r="X190" t="s">
        <v>223</v>
      </c>
      <c r="Y190" s="2">
        <v>0.1</v>
      </c>
      <c r="Z190" s="3"/>
      <c r="AA190" t="s">
        <v>40</v>
      </c>
      <c r="AB190" s="2">
        <v>0.12582781456953643</v>
      </c>
    </row>
    <row r="191" spans="1:28" x14ac:dyDescent="0.25">
      <c r="A191" t="s">
        <v>182</v>
      </c>
      <c r="B191" s="2">
        <v>9.375E-2</v>
      </c>
      <c r="C191" s="2">
        <v>0.10714285714285714</v>
      </c>
      <c r="D191" s="2">
        <v>0</v>
      </c>
      <c r="E191" s="3"/>
      <c r="F191" t="s">
        <v>185</v>
      </c>
      <c r="G191" s="2">
        <v>9.5238095238095233E-2</v>
      </c>
      <c r="H191" s="2"/>
      <c r="I191" s="2"/>
      <c r="J191" s="3"/>
      <c r="K191" t="s">
        <v>80</v>
      </c>
      <c r="L191" s="2">
        <v>9.6774193548387094E-2</v>
      </c>
      <c r="M191" s="2">
        <v>0.08</v>
      </c>
      <c r="N191" s="2">
        <v>0.16666666666666666</v>
      </c>
      <c r="O191" s="3"/>
      <c r="P191" t="s">
        <v>256</v>
      </c>
      <c r="Q191" s="2">
        <v>0.11538461538461539</v>
      </c>
      <c r="R191" s="3"/>
      <c r="S191" t="s">
        <v>49</v>
      </c>
      <c r="T191" s="2">
        <v>9.6774193548387094E-2</v>
      </c>
      <c r="U191" s="2">
        <v>0.10344827586206896</v>
      </c>
      <c r="V191" s="2">
        <v>0</v>
      </c>
      <c r="W191" s="3"/>
      <c r="X191" t="s">
        <v>328</v>
      </c>
      <c r="Y191" s="2">
        <v>0.1</v>
      </c>
      <c r="Z191" s="3"/>
      <c r="AA191" t="s">
        <v>281</v>
      </c>
      <c r="AB191" s="2">
        <v>0.12582781456953643</v>
      </c>
    </row>
    <row r="192" spans="1:28" x14ac:dyDescent="0.25">
      <c r="A192" t="s">
        <v>250</v>
      </c>
      <c r="B192" s="2">
        <v>9.375E-2</v>
      </c>
      <c r="C192" s="2">
        <v>3.5714285714285712E-2</v>
      </c>
      <c r="D192" s="2">
        <v>0</v>
      </c>
      <c r="E192" s="3"/>
      <c r="F192" t="s">
        <v>121</v>
      </c>
      <c r="G192" s="2">
        <v>9.5238095238095233E-2</v>
      </c>
      <c r="H192" s="2"/>
      <c r="I192" s="2"/>
      <c r="J192" s="3"/>
      <c r="K192" t="s">
        <v>203</v>
      </c>
      <c r="L192" s="2">
        <v>9.6774193548387094E-2</v>
      </c>
      <c r="M192" s="2">
        <v>0.12</v>
      </c>
      <c r="N192" s="2">
        <v>0</v>
      </c>
      <c r="O192" s="3"/>
      <c r="P192" t="s">
        <v>97</v>
      </c>
      <c r="Q192" s="2">
        <v>0.11538461538461539</v>
      </c>
      <c r="R192" s="3"/>
      <c r="S192" t="s">
        <v>108</v>
      </c>
      <c r="T192" s="2">
        <v>9.6774193548387094E-2</v>
      </c>
      <c r="U192" s="2">
        <v>0.10344827586206896</v>
      </c>
      <c r="V192" s="2">
        <v>0</v>
      </c>
      <c r="W192" s="3"/>
      <c r="X192" t="s">
        <v>188</v>
      </c>
      <c r="Y192" s="2">
        <v>0.1</v>
      </c>
      <c r="Z192" s="3"/>
      <c r="AA192" t="s">
        <v>33</v>
      </c>
      <c r="AB192" s="2">
        <v>0.12582781456953643</v>
      </c>
    </row>
    <row r="193" spans="1:28" x14ac:dyDescent="0.25">
      <c r="A193" t="s">
        <v>272</v>
      </c>
      <c r="B193" s="2">
        <v>9.375E-2</v>
      </c>
      <c r="C193" s="2">
        <v>7.1428571428571425E-2</v>
      </c>
      <c r="D193" s="2">
        <v>0</v>
      </c>
      <c r="E193" s="3"/>
      <c r="F193" t="s">
        <v>229</v>
      </c>
      <c r="G193" s="2">
        <v>9.5238095238095233E-2</v>
      </c>
      <c r="H193" s="2"/>
      <c r="I193" s="2"/>
      <c r="J193" s="3"/>
      <c r="K193" t="s">
        <v>285</v>
      </c>
      <c r="L193" s="2">
        <v>9.6774193548387094E-2</v>
      </c>
      <c r="M193" s="2">
        <v>0.12</v>
      </c>
      <c r="N193" s="2">
        <v>0</v>
      </c>
      <c r="O193" s="3"/>
      <c r="P193" t="s">
        <v>230</v>
      </c>
      <c r="Q193" s="2">
        <v>0.11538461538461539</v>
      </c>
      <c r="R193" s="3"/>
      <c r="S193" t="s">
        <v>305</v>
      </c>
      <c r="T193" s="2">
        <v>9.6774193548387094E-2</v>
      </c>
      <c r="U193" s="2">
        <v>0.10344827586206896</v>
      </c>
      <c r="V193" s="2">
        <v>0</v>
      </c>
      <c r="W193" s="3"/>
      <c r="X193" t="s">
        <v>180</v>
      </c>
      <c r="Y193" s="2">
        <v>0.1</v>
      </c>
      <c r="Z193" s="3"/>
      <c r="AA193" t="s">
        <v>249</v>
      </c>
      <c r="AB193" s="2">
        <v>0.12582781456953643</v>
      </c>
    </row>
    <row r="194" spans="1:28" x14ac:dyDescent="0.25">
      <c r="A194" t="s">
        <v>76</v>
      </c>
      <c r="B194" s="2">
        <v>6.25E-2</v>
      </c>
      <c r="C194" s="2">
        <v>7.1428571428571425E-2</v>
      </c>
      <c r="D194" s="2">
        <v>0.25</v>
      </c>
      <c r="E194" s="3"/>
      <c r="F194" t="s">
        <v>49</v>
      </c>
      <c r="G194" s="2">
        <v>9.5238095238095233E-2</v>
      </c>
      <c r="H194" s="2"/>
      <c r="I194" s="2"/>
      <c r="J194" s="3"/>
      <c r="K194" t="s">
        <v>50</v>
      </c>
      <c r="L194" s="2">
        <v>9.6774193548387094E-2</v>
      </c>
      <c r="M194" s="2">
        <v>0.08</v>
      </c>
      <c r="N194" s="2">
        <v>0.16666666666666666</v>
      </c>
      <c r="O194" s="3"/>
      <c r="P194" t="s">
        <v>21</v>
      </c>
      <c r="Q194" s="2">
        <v>0.11538461538461539</v>
      </c>
      <c r="R194" s="3"/>
      <c r="S194" t="s">
        <v>21</v>
      </c>
      <c r="T194" s="2">
        <v>9.6774193548387094E-2</v>
      </c>
      <c r="U194" s="2">
        <v>0.10344827586206896</v>
      </c>
      <c r="V194" s="2">
        <v>0</v>
      </c>
      <c r="W194" s="3"/>
      <c r="X194" t="s">
        <v>70</v>
      </c>
      <c r="Y194" s="2">
        <v>0.1</v>
      </c>
      <c r="Z194" s="3"/>
      <c r="AA194" t="s">
        <v>243</v>
      </c>
      <c r="AB194" s="2">
        <v>0.11920529801324503</v>
      </c>
    </row>
    <row r="195" spans="1:28" x14ac:dyDescent="0.25">
      <c r="A195" t="s">
        <v>71</v>
      </c>
      <c r="B195" s="2">
        <v>6.25E-2</v>
      </c>
      <c r="C195" s="2">
        <v>0.10714285714285714</v>
      </c>
      <c r="D195" s="2">
        <v>0</v>
      </c>
      <c r="E195" s="3"/>
      <c r="F195" t="s">
        <v>116</v>
      </c>
      <c r="G195" s="2">
        <v>9.5238095238095233E-2</v>
      </c>
      <c r="H195" s="2"/>
      <c r="I195" s="2"/>
      <c r="J195" s="3"/>
      <c r="K195" t="s">
        <v>65</v>
      </c>
      <c r="L195" s="2">
        <v>9.6774193548387094E-2</v>
      </c>
      <c r="M195" s="2">
        <v>0.08</v>
      </c>
      <c r="N195" s="2">
        <v>0.16666666666666666</v>
      </c>
      <c r="O195" s="3"/>
      <c r="P195" t="s">
        <v>300</v>
      </c>
      <c r="Q195" s="2">
        <v>0.11538461538461539</v>
      </c>
      <c r="R195" s="3"/>
      <c r="S195" t="s">
        <v>279</v>
      </c>
      <c r="T195" s="2">
        <v>9.6774193548387094E-2</v>
      </c>
      <c r="U195" s="2">
        <v>0.10344827586206896</v>
      </c>
      <c r="V195" s="2">
        <v>0</v>
      </c>
      <c r="W195" s="3"/>
      <c r="X195" t="s">
        <v>319</v>
      </c>
      <c r="Y195" s="2">
        <v>0.1</v>
      </c>
      <c r="Z195" s="3"/>
      <c r="AA195" t="s">
        <v>20</v>
      </c>
      <c r="AB195" s="2">
        <v>0.11920529801324503</v>
      </c>
    </row>
    <row r="196" spans="1:28" x14ac:dyDescent="0.25">
      <c r="A196" t="s">
        <v>121</v>
      </c>
      <c r="B196" s="2">
        <v>6.25E-2</v>
      </c>
      <c r="C196" s="2">
        <v>0</v>
      </c>
      <c r="D196" s="2">
        <v>0.25</v>
      </c>
      <c r="E196" s="3"/>
      <c r="F196" t="s">
        <v>254</v>
      </c>
      <c r="G196" s="2">
        <v>9.5238095238095233E-2</v>
      </c>
      <c r="H196" s="2"/>
      <c r="I196" s="2"/>
      <c r="J196" s="3"/>
      <c r="K196" t="s">
        <v>98</v>
      </c>
      <c r="L196" s="2">
        <v>9.6774193548387094E-2</v>
      </c>
      <c r="M196" s="2">
        <v>0.08</v>
      </c>
      <c r="N196" s="2">
        <v>0.16666666666666666</v>
      </c>
      <c r="O196" s="3"/>
      <c r="P196" t="s">
        <v>302</v>
      </c>
      <c r="Q196" s="2">
        <v>0.11538461538461539</v>
      </c>
      <c r="R196" s="3"/>
      <c r="S196" t="s">
        <v>236</v>
      </c>
      <c r="T196" s="2">
        <v>9.6774193548387094E-2</v>
      </c>
      <c r="U196" s="2">
        <v>0.10344827586206896</v>
      </c>
      <c r="V196" s="2">
        <v>0</v>
      </c>
      <c r="W196" s="3"/>
      <c r="X196" t="s">
        <v>19</v>
      </c>
      <c r="Y196" s="2">
        <v>0.1</v>
      </c>
      <c r="Z196" s="3"/>
      <c r="AA196" t="s">
        <v>278</v>
      </c>
      <c r="AB196" s="2">
        <v>0.11920529801324503</v>
      </c>
    </row>
    <row r="197" spans="1:28" x14ac:dyDescent="0.25">
      <c r="A197" t="s">
        <v>243</v>
      </c>
      <c r="B197" s="2">
        <v>6.25E-2</v>
      </c>
      <c r="C197" s="2">
        <v>3.5714285714285712E-2</v>
      </c>
      <c r="D197" s="2">
        <v>0</v>
      </c>
      <c r="E197" s="3"/>
      <c r="F197" t="s">
        <v>290</v>
      </c>
      <c r="G197" s="2">
        <v>9.5238095238095233E-2</v>
      </c>
      <c r="H197" s="2"/>
      <c r="I197" s="2"/>
      <c r="J197" s="3"/>
      <c r="K197" t="s">
        <v>190</v>
      </c>
      <c r="L197" s="2">
        <v>9.6774193548387094E-2</v>
      </c>
      <c r="M197" s="2">
        <v>0.08</v>
      </c>
      <c r="N197" s="2">
        <v>0.16666666666666666</v>
      </c>
      <c r="O197" s="3"/>
      <c r="P197" t="s">
        <v>250</v>
      </c>
      <c r="Q197" s="2">
        <v>0.11538461538461539</v>
      </c>
      <c r="R197" s="3"/>
      <c r="S197" t="s">
        <v>117</v>
      </c>
      <c r="T197" s="2">
        <v>9.6774193548387094E-2</v>
      </c>
      <c r="U197" s="2">
        <v>0.10344827586206896</v>
      </c>
      <c r="V197" s="2">
        <v>0</v>
      </c>
      <c r="W197" s="3"/>
      <c r="X197" t="s">
        <v>90</v>
      </c>
      <c r="Y197" s="2">
        <v>0.1</v>
      </c>
      <c r="Z197" s="3"/>
      <c r="AA197" t="s">
        <v>277</v>
      </c>
      <c r="AB197" s="2">
        <v>0.11258278145695365</v>
      </c>
    </row>
    <row r="198" spans="1:28" x14ac:dyDescent="0.25">
      <c r="A198" t="s">
        <v>64</v>
      </c>
      <c r="B198" s="2">
        <v>6.25E-2</v>
      </c>
      <c r="C198" s="2">
        <v>3.5714285714285712E-2</v>
      </c>
      <c r="D198" s="2">
        <v>0</v>
      </c>
      <c r="E198" s="3"/>
      <c r="F198" t="s">
        <v>214</v>
      </c>
      <c r="G198" s="2">
        <v>9.5238095238095233E-2</v>
      </c>
      <c r="H198" s="2"/>
      <c r="I198" s="2"/>
      <c r="J198" s="3"/>
      <c r="K198" t="s">
        <v>296</v>
      </c>
      <c r="L198" s="2">
        <v>9.6774193548387094E-2</v>
      </c>
      <c r="M198" s="2">
        <v>0.08</v>
      </c>
      <c r="N198" s="2">
        <v>0.16666666666666666</v>
      </c>
      <c r="O198" s="3"/>
      <c r="P198" t="s">
        <v>332</v>
      </c>
      <c r="Q198" s="2">
        <v>0.11538461538461539</v>
      </c>
      <c r="R198" s="3"/>
      <c r="S198" t="s">
        <v>268</v>
      </c>
      <c r="T198" s="2">
        <v>9.6774193548387094E-2</v>
      </c>
      <c r="U198" s="2">
        <v>0.10344827586206896</v>
      </c>
      <c r="V198" s="2">
        <v>0</v>
      </c>
      <c r="W198" s="3"/>
      <c r="X198" t="s">
        <v>65</v>
      </c>
      <c r="Y198" s="2">
        <v>0.1</v>
      </c>
      <c r="Z198" s="3"/>
      <c r="AA198" t="s">
        <v>112</v>
      </c>
      <c r="AB198" s="2">
        <v>0.11258278145695365</v>
      </c>
    </row>
    <row r="199" spans="1:28" x14ac:dyDescent="0.25">
      <c r="A199" t="s">
        <v>289</v>
      </c>
      <c r="B199" s="2">
        <v>6.25E-2</v>
      </c>
      <c r="C199" s="2">
        <v>3.5714285714285712E-2</v>
      </c>
      <c r="D199" s="2">
        <v>0</v>
      </c>
      <c r="E199" s="3"/>
      <c r="F199" t="s">
        <v>98</v>
      </c>
      <c r="G199" s="2">
        <v>9.5238095238095233E-2</v>
      </c>
      <c r="H199" s="2"/>
      <c r="I199" s="2"/>
      <c r="J199" s="3"/>
      <c r="K199" t="s">
        <v>235</v>
      </c>
      <c r="L199" s="2">
        <v>9.6774193548387094E-2</v>
      </c>
      <c r="M199" s="2">
        <v>0.12</v>
      </c>
      <c r="N199" s="2">
        <v>0</v>
      </c>
      <c r="O199" s="3"/>
      <c r="P199" t="s">
        <v>40</v>
      </c>
      <c r="Q199" s="2">
        <v>7.6923076923076927E-2</v>
      </c>
      <c r="R199" s="3"/>
      <c r="S199" t="s">
        <v>265</v>
      </c>
      <c r="T199" s="2">
        <v>9.6774193548387094E-2</v>
      </c>
      <c r="U199" s="2">
        <v>0.10344827586206896</v>
      </c>
      <c r="V199" s="2">
        <v>0</v>
      </c>
      <c r="W199" s="3"/>
      <c r="X199" t="s">
        <v>230</v>
      </c>
      <c r="Y199" s="2">
        <v>0.1</v>
      </c>
      <c r="Z199" s="3"/>
      <c r="AA199" t="s">
        <v>54</v>
      </c>
      <c r="AB199" s="2">
        <v>0.11258278145695365</v>
      </c>
    </row>
    <row r="200" spans="1:28" x14ac:dyDescent="0.25">
      <c r="A200" t="s">
        <v>257</v>
      </c>
      <c r="B200" s="2">
        <v>6.25E-2</v>
      </c>
      <c r="C200" s="2">
        <v>3.5714285714285712E-2</v>
      </c>
      <c r="D200" s="2">
        <v>0</v>
      </c>
      <c r="E200" s="3"/>
      <c r="F200" t="s">
        <v>224</v>
      </c>
      <c r="G200" s="2">
        <v>9.5238095238095233E-2</v>
      </c>
      <c r="H200" s="2"/>
      <c r="I200" s="2"/>
      <c r="J200" s="3"/>
      <c r="K200" t="s">
        <v>231</v>
      </c>
      <c r="L200" s="2">
        <v>9.6774193548387094E-2</v>
      </c>
      <c r="M200" s="2">
        <v>0.08</v>
      </c>
      <c r="N200" s="2">
        <v>0.16666666666666666</v>
      </c>
      <c r="O200" s="3"/>
      <c r="P200" t="s">
        <v>62</v>
      </c>
      <c r="Q200" s="2">
        <v>7.6923076923076927E-2</v>
      </c>
      <c r="R200" s="3"/>
      <c r="S200" t="s">
        <v>226</v>
      </c>
      <c r="T200" s="2">
        <v>9.6774193548387094E-2</v>
      </c>
      <c r="U200" s="2">
        <v>0.10344827586206896</v>
      </c>
      <c r="V200" s="2">
        <v>0</v>
      </c>
      <c r="W200" s="3"/>
      <c r="X200" t="s">
        <v>98</v>
      </c>
      <c r="Y200" s="2">
        <v>0.1</v>
      </c>
      <c r="Z200" s="3"/>
      <c r="AA200" t="s">
        <v>282</v>
      </c>
      <c r="AB200" s="2">
        <v>0.11258278145695365</v>
      </c>
    </row>
    <row r="201" spans="1:28" x14ac:dyDescent="0.25">
      <c r="A201" t="s">
        <v>122</v>
      </c>
      <c r="B201" s="2">
        <v>6.25E-2</v>
      </c>
      <c r="C201" s="2">
        <v>3.5714285714285712E-2</v>
      </c>
      <c r="D201" s="2">
        <v>0</v>
      </c>
      <c r="E201" s="3"/>
      <c r="F201" t="s">
        <v>207</v>
      </c>
      <c r="G201" s="2">
        <v>9.5238095238095233E-2</v>
      </c>
      <c r="H201" s="2"/>
      <c r="I201" s="2"/>
      <c r="J201" s="3"/>
      <c r="K201" t="s">
        <v>11</v>
      </c>
      <c r="L201" s="2">
        <v>9.6774193548387094E-2</v>
      </c>
      <c r="M201" s="2">
        <v>0.08</v>
      </c>
      <c r="N201" s="2">
        <v>0.16666666666666666</v>
      </c>
      <c r="O201" s="3"/>
      <c r="P201" t="s">
        <v>63</v>
      </c>
      <c r="Q201" s="2">
        <v>7.6923076923076927E-2</v>
      </c>
      <c r="R201" s="3"/>
      <c r="S201" t="s">
        <v>199</v>
      </c>
      <c r="T201" s="2">
        <v>9.6774193548387094E-2</v>
      </c>
      <c r="U201" s="2">
        <v>0.10344827586206896</v>
      </c>
      <c r="V201" s="2">
        <v>0</v>
      </c>
      <c r="W201" s="3"/>
      <c r="X201" t="s">
        <v>124</v>
      </c>
      <c r="Y201" s="2">
        <v>0.1</v>
      </c>
      <c r="Z201" s="3"/>
      <c r="AA201" t="s">
        <v>271</v>
      </c>
      <c r="AB201" s="2">
        <v>0.10596026490066225</v>
      </c>
    </row>
    <row r="202" spans="1:28" x14ac:dyDescent="0.25">
      <c r="A202" t="s">
        <v>256</v>
      </c>
      <c r="B202" s="2">
        <v>6.25E-2</v>
      </c>
      <c r="C202" s="2">
        <v>3.5714285714285712E-2</v>
      </c>
      <c r="D202" s="2">
        <v>0</v>
      </c>
      <c r="E202" s="3"/>
      <c r="F202" t="s">
        <v>320</v>
      </c>
      <c r="G202" s="2">
        <v>9.5238095238095233E-2</v>
      </c>
      <c r="H202" s="2"/>
      <c r="I202" s="2"/>
      <c r="J202" s="3"/>
      <c r="K202" t="s">
        <v>38</v>
      </c>
      <c r="L202" s="2">
        <v>9.6774193548387094E-2</v>
      </c>
      <c r="M202" s="2">
        <v>0.12</v>
      </c>
      <c r="N202" s="2">
        <v>0</v>
      </c>
      <c r="O202" s="3"/>
      <c r="P202" t="s">
        <v>229</v>
      </c>
      <c r="Q202" s="2">
        <v>7.6923076923076927E-2</v>
      </c>
      <c r="R202" s="3"/>
      <c r="S202" t="s">
        <v>59</v>
      </c>
      <c r="T202" s="2">
        <v>6.4516129032258063E-2</v>
      </c>
      <c r="U202" s="2">
        <v>6.8965517241379309E-2</v>
      </c>
      <c r="V202" s="2">
        <v>0</v>
      </c>
      <c r="W202" s="3"/>
      <c r="X202" t="s">
        <v>165</v>
      </c>
      <c r="Y202" s="2">
        <v>0.1</v>
      </c>
      <c r="Z202" s="3"/>
      <c r="AA202" t="s">
        <v>65</v>
      </c>
      <c r="AB202" s="2">
        <v>0.10596026490066225</v>
      </c>
    </row>
    <row r="203" spans="1:28" x14ac:dyDescent="0.25">
      <c r="A203" t="s">
        <v>72</v>
      </c>
      <c r="B203" s="2">
        <v>6.25E-2</v>
      </c>
      <c r="C203" s="2">
        <v>3.5714285714285712E-2</v>
      </c>
      <c r="D203" s="2">
        <v>0</v>
      </c>
      <c r="E203" s="3"/>
      <c r="F203" t="s">
        <v>275</v>
      </c>
      <c r="G203" s="2">
        <v>9.5238095238095233E-2</v>
      </c>
      <c r="H203" s="2"/>
      <c r="I203" s="2"/>
      <c r="J203" s="3"/>
      <c r="K203" t="s">
        <v>320</v>
      </c>
      <c r="L203" s="2">
        <v>9.6774193548387094E-2</v>
      </c>
      <c r="M203" s="2">
        <v>0.12</v>
      </c>
      <c r="N203" s="2">
        <v>0</v>
      </c>
      <c r="O203" s="3"/>
      <c r="P203" t="s">
        <v>261</v>
      </c>
      <c r="Q203" s="2">
        <v>7.6923076923076927E-2</v>
      </c>
      <c r="R203" s="3"/>
      <c r="S203" t="s">
        <v>267</v>
      </c>
      <c r="T203" s="2">
        <v>6.4516129032258063E-2</v>
      </c>
      <c r="U203" s="2">
        <v>6.8965517241379309E-2</v>
      </c>
      <c r="V203" s="2">
        <v>0</v>
      </c>
      <c r="W203" s="3"/>
      <c r="X203" t="s">
        <v>216</v>
      </c>
      <c r="Y203" s="2">
        <v>0.1</v>
      </c>
      <c r="Z203" s="3"/>
      <c r="AA203" t="s">
        <v>274</v>
      </c>
      <c r="AB203" s="2">
        <v>0.10596026490066225</v>
      </c>
    </row>
    <row r="204" spans="1:28" x14ac:dyDescent="0.25">
      <c r="A204" t="s">
        <v>69</v>
      </c>
      <c r="B204" s="2">
        <v>6.25E-2</v>
      </c>
      <c r="C204" s="2">
        <v>3.5714285714285712E-2</v>
      </c>
      <c r="D204" s="2">
        <v>0</v>
      </c>
      <c r="E204" s="3"/>
      <c r="F204" t="s">
        <v>181</v>
      </c>
      <c r="G204" s="2">
        <v>9.5238095238095233E-2</v>
      </c>
      <c r="H204" s="2"/>
      <c r="I204" s="2"/>
      <c r="J204" s="3"/>
      <c r="K204" t="s">
        <v>284</v>
      </c>
      <c r="L204" s="2">
        <v>9.6774193548387094E-2</v>
      </c>
      <c r="M204" s="2">
        <v>0.12</v>
      </c>
      <c r="N204" s="2">
        <v>0</v>
      </c>
      <c r="O204" s="3"/>
      <c r="P204" t="s">
        <v>68</v>
      </c>
      <c r="Q204" s="2">
        <v>7.6923076923076927E-2</v>
      </c>
      <c r="R204" s="3"/>
      <c r="S204" t="s">
        <v>251</v>
      </c>
      <c r="T204" s="2">
        <v>6.4516129032258063E-2</v>
      </c>
      <c r="U204" s="2">
        <v>6.8965517241379309E-2</v>
      </c>
      <c r="V204" s="2">
        <v>0</v>
      </c>
      <c r="W204" s="3"/>
      <c r="X204" t="s">
        <v>300</v>
      </c>
      <c r="Y204" s="2">
        <v>0.1</v>
      </c>
      <c r="Z204" s="3"/>
      <c r="AA204" t="s">
        <v>275</v>
      </c>
      <c r="AB204" s="2">
        <v>0.10596026490066225</v>
      </c>
    </row>
    <row r="205" spans="1:28" x14ac:dyDescent="0.25">
      <c r="A205" t="s">
        <v>70</v>
      </c>
      <c r="B205" s="2">
        <v>6.25E-2</v>
      </c>
      <c r="C205" s="2">
        <v>3.5714285714285712E-2</v>
      </c>
      <c r="D205" s="2">
        <v>0</v>
      </c>
      <c r="E205" s="3"/>
      <c r="F205" t="s">
        <v>167</v>
      </c>
      <c r="G205" s="2">
        <v>9.5238095238095233E-2</v>
      </c>
      <c r="H205" s="2"/>
      <c r="I205" s="2"/>
      <c r="J205" s="3"/>
      <c r="K205" t="s">
        <v>181</v>
      </c>
      <c r="L205" s="2">
        <v>9.6774193548387094E-2</v>
      </c>
      <c r="M205" s="2">
        <v>0.08</v>
      </c>
      <c r="N205" s="2">
        <v>0.16666666666666666</v>
      </c>
      <c r="O205" s="3"/>
      <c r="P205" t="s">
        <v>20</v>
      </c>
      <c r="Q205" s="2">
        <v>7.6923076923076927E-2</v>
      </c>
      <c r="R205" s="3"/>
      <c r="S205" t="s">
        <v>206</v>
      </c>
      <c r="T205" s="2">
        <v>6.4516129032258063E-2</v>
      </c>
      <c r="U205" s="2">
        <v>6.8965517241379309E-2</v>
      </c>
      <c r="V205" s="2">
        <v>0</v>
      </c>
      <c r="W205" s="3"/>
      <c r="X205" t="s">
        <v>74</v>
      </c>
      <c r="Y205" s="2">
        <v>0.1</v>
      </c>
      <c r="Z205" s="3"/>
      <c r="AA205" t="s">
        <v>58</v>
      </c>
      <c r="AB205" s="2">
        <v>0.10596026490066225</v>
      </c>
    </row>
    <row r="206" spans="1:28" x14ac:dyDescent="0.25">
      <c r="A206" t="s">
        <v>90</v>
      </c>
      <c r="B206" s="2">
        <v>6.25E-2</v>
      </c>
      <c r="C206" s="2">
        <v>3.5714285714285712E-2</v>
      </c>
      <c r="D206" s="2">
        <v>0.25</v>
      </c>
      <c r="E206" s="3"/>
      <c r="F206" t="s">
        <v>242</v>
      </c>
      <c r="G206" s="2">
        <v>9.5238095238095233E-2</v>
      </c>
      <c r="H206" s="2"/>
      <c r="I206" s="2"/>
      <c r="J206" s="3"/>
      <c r="K206" t="s">
        <v>258</v>
      </c>
      <c r="L206" s="2">
        <v>9.6774193548387094E-2</v>
      </c>
      <c r="M206" s="2">
        <v>0.08</v>
      </c>
      <c r="N206" s="2">
        <v>0.16666666666666666</v>
      </c>
      <c r="O206" s="3"/>
      <c r="P206" t="s">
        <v>54</v>
      </c>
      <c r="Q206" s="2">
        <v>7.6923076923076927E-2</v>
      </c>
      <c r="R206" s="3"/>
      <c r="S206" t="s">
        <v>22</v>
      </c>
      <c r="T206" s="2">
        <v>6.4516129032258063E-2</v>
      </c>
      <c r="U206" s="2">
        <v>3.4482758620689655E-2</v>
      </c>
      <c r="V206" s="2">
        <v>0.5</v>
      </c>
      <c r="W206" s="3"/>
      <c r="X206" t="s">
        <v>182</v>
      </c>
      <c r="Y206" s="2">
        <v>0.1</v>
      </c>
      <c r="Z206" s="3"/>
      <c r="AA206" t="s">
        <v>80</v>
      </c>
      <c r="AB206" s="2">
        <v>9.9337748344370855E-2</v>
      </c>
    </row>
    <row r="207" spans="1:28" x14ac:dyDescent="0.25">
      <c r="A207" t="s">
        <v>308</v>
      </c>
      <c r="B207" s="2">
        <v>6.25E-2</v>
      </c>
      <c r="C207" s="2">
        <v>3.5714285714285712E-2</v>
      </c>
      <c r="D207" s="2">
        <v>0</v>
      </c>
      <c r="E207" s="3"/>
      <c r="F207" t="s">
        <v>302</v>
      </c>
      <c r="G207" s="2">
        <v>9.5238095238095233E-2</v>
      </c>
      <c r="H207" s="2"/>
      <c r="I207" s="2"/>
      <c r="J207" s="3"/>
      <c r="K207" t="s">
        <v>303</v>
      </c>
      <c r="L207" s="2">
        <v>9.6774193548387094E-2</v>
      </c>
      <c r="M207" s="2">
        <v>0.12</v>
      </c>
      <c r="N207" s="2">
        <v>0</v>
      </c>
      <c r="O207" s="3"/>
      <c r="P207" t="s">
        <v>253</v>
      </c>
      <c r="Q207" s="2">
        <v>7.6923076923076927E-2</v>
      </c>
      <c r="R207" s="3"/>
      <c r="S207" t="s">
        <v>110</v>
      </c>
      <c r="T207" s="2">
        <v>6.4516129032258063E-2</v>
      </c>
      <c r="U207" s="2">
        <v>6.8965517241379309E-2</v>
      </c>
      <c r="V207" s="2">
        <v>0</v>
      </c>
      <c r="W207" s="3"/>
      <c r="X207" t="s">
        <v>212</v>
      </c>
      <c r="Y207" s="2">
        <v>0.1</v>
      </c>
      <c r="Z207" s="3"/>
      <c r="AA207" t="s">
        <v>121</v>
      </c>
      <c r="AB207" s="2">
        <v>9.9337748344370855E-2</v>
      </c>
    </row>
    <row r="208" spans="1:28" x14ac:dyDescent="0.25">
      <c r="A208" t="s">
        <v>93</v>
      </c>
      <c r="B208" s="2">
        <v>6.25E-2</v>
      </c>
      <c r="C208" s="2">
        <v>0.17857142857142858</v>
      </c>
      <c r="D208" s="2">
        <v>0</v>
      </c>
      <c r="E208" s="3"/>
      <c r="F208" t="s">
        <v>265</v>
      </c>
      <c r="G208" s="2">
        <v>9.5238095238095233E-2</v>
      </c>
      <c r="H208" s="2"/>
      <c r="I208" s="2"/>
      <c r="J208" s="3"/>
      <c r="K208" t="s">
        <v>268</v>
      </c>
      <c r="L208" s="2">
        <v>9.6774193548387094E-2</v>
      </c>
      <c r="M208" s="2">
        <v>0.12</v>
      </c>
      <c r="N208" s="2">
        <v>0</v>
      </c>
      <c r="O208" s="3"/>
      <c r="P208" t="s">
        <v>188</v>
      </c>
      <c r="Q208" s="2">
        <v>7.6923076923076927E-2</v>
      </c>
      <c r="R208" s="3"/>
      <c r="S208" t="s">
        <v>231</v>
      </c>
      <c r="T208" s="2">
        <v>6.4516129032258063E-2</v>
      </c>
      <c r="U208" s="2">
        <v>6.8965517241379309E-2</v>
      </c>
      <c r="V208" s="2">
        <v>0</v>
      </c>
      <c r="W208" s="3"/>
      <c r="X208" t="s">
        <v>303</v>
      </c>
      <c r="Y208" s="2">
        <v>0.1</v>
      </c>
      <c r="Z208" s="3"/>
      <c r="AA208" t="s">
        <v>289</v>
      </c>
      <c r="AB208" s="2">
        <v>9.9337748344370855E-2</v>
      </c>
    </row>
    <row r="209" spans="1:28" x14ac:dyDescent="0.25">
      <c r="A209" t="s">
        <v>124</v>
      </c>
      <c r="B209" s="2">
        <v>6.25E-2</v>
      </c>
      <c r="C209" s="2">
        <v>0.14285714285714285</v>
      </c>
      <c r="D209" s="2">
        <v>0.25</v>
      </c>
      <c r="E209" s="3"/>
      <c r="F209" t="s">
        <v>60</v>
      </c>
      <c r="G209" s="2">
        <v>9.5238095238095233E-2</v>
      </c>
      <c r="H209" s="2"/>
      <c r="I209" s="2"/>
      <c r="J209" s="3"/>
      <c r="K209" t="s">
        <v>252</v>
      </c>
      <c r="L209" s="2">
        <v>6.4516129032258063E-2</v>
      </c>
      <c r="M209" s="2">
        <v>0.08</v>
      </c>
      <c r="N209" s="2">
        <v>0</v>
      </c>
      <c r="O209" s="3"/>
      <c r="P209" t="s">
        <v>262</v>
      </c>
      <c r="Q209" s="2">
        <v>7.6923076923076927E-2</v>
      </c>
      <c r="R209" s="3"/>
      <c r="S209" t="s">
        <v>23</v>
      </c>
      <c r="T209" s="2">
        <v>6.4516129032258063E-2</v>
      </c>
      <c r="U209" s="2">
        <v>6.8965517241379309E-2</v>
      </c>
      <c r="V209" s="2">
        <v>0</v>
      </c>
      <c r="W209" s="3"/>
      <c r="X209" t="s">
        <v>10</v>
      </c>
      <c r="Y209" s="2">
        <v>0.1</v>
      </c>
      <c r="Z209" s="3"/>
      <c r="AA209" t="s">
        <v>305</v>
      </c>
      <c r="AB209" s="2">
        <v>9.9337748344370855E-2</v>
      </c>
    </row>
    <row r="210" spans="1:28" x14ac:dyDescent="0.25">
      <c r="A210" t="s">
        <v>75</v>
      </c>
      <c r="B210" s="2">
        <v>6.25E-2</v>
      </c>
      <c r="C210" s="2">
        <v>0.21428571428571427</v>
      </c>
      <c r="D210" s="2">
        <v>0</v>
      </c>
      <c r="E210" s="3"/>
      <c r="F210" t="s">
        <v>106</v>
      </c>
      <c r="G210" s="2">
        <v>4.7619047619047616E-2</v>
      </c>
      <c r="H210" s="2"/>
      <c r="I210" s="2"/>
      <c r="J210" s="3"/>
      <c r="K210" t="s">
        <v>240</v>
      </c>
      <c r="L210" s="2">
        <v>6.4516129032258063E-2</v>
      </c>
      <c r="M210" s="2">
        <v>0.08</v>
      </c>
      <c r="N210" s="2">
        <v>0</v>
      </c>
      <c r="O210" s="3"/>
      <c r="P210" t="s">
        <v>296</v>
      </c>
      <c r="Q210" s="2">
        <v>7.6923076923076927E-2</v>
      </c>
      <c r="R210" s="3"/>
      <c r="S210" t="s">
        <v>284</v>
      </c>
      <c r="T210" s="2">
        <v>6.4516129032258063E-2</v>
      </c>
      <c r="U210" s="2">
        <v>3.4482758620689655E-2</v>
      </c>
      <c r="V210" s="2">
        <v>0.5</v>
      </c>
      <c r="W210" s="3"/>
      <c r="X210" t="s">
        <v>268</v>
      </c>
      <c r="Y210" s="2">
        <v>0.1</v>
      </c>
      <c r="Z210" s="3"/>
      <c r="AA210" t="s">
        <v>19</v>
      </c>
      <c r="AB210" s="2">
        <v>9.9337748344370855E-2</v>
      </c>
    </row>
    <row r="211" spans="1:28" x14ac:dyDescent="0.25">
      <c r="A211" t="s">
        <v>73</v>
      </c>
      <c r="B211" s="2">
        <v>6.25E-2</v>
      </c>
      <c r="C211" s="2">
        <v>3.5714285714285712E-2</v>
      </c>
      <c r="D211" s="2">
        <v>0</v>
      </c>
      <c r="E211" s="3"/>
      <c r="F211" t="s">
        <v>252</v>
      </c>
      <c r="G211" s="2">
        <v>4.7619047619047616E-2</v>
      </c>
      <c r="H211" s="2"/>
      <c r="I211" s="2"/>
      <c r="J211" s="3"/>
      <c r="K211" t="s">
        <v>34</v>
      </c>
      <c r="L211" s="2">
        <v>6.4516129032258063E-2</v>
      </c>
      <c r="M211" s="2">
        <v>0.04</v>
      </c>
      <c r="N211" s="2">
        <v>0.16666666666666666</v>
      </c>
      <c r="O211" s="3"/>
      <c r="P211" t="s">
        <v>215</v>
      </c>
      <c r="Q211" s="2">
        <v>7.6923076923076927E-2</v>
      </c>
      <c r="R211" s="3"/>
      <c r="S211" t="s">
        <v>125</v>
      </c>
      <c r="T211" s="2">
        <v>6.4516129032258063E-2</v>
      </c>
      <c r="U211" s="2">
        <v>6.8965517241379309E-2</v>
      </c>
      <c r="V211" s="2">
        <v>0</v>
      </c>
      <c r="W211" s="3"/>
      <c r="X211" t="s">
        <v>43</v>
      </c>
      <c r="Y211" s="2">
        <v>0.1</v>
      </c>
      <c r="Z211" s="3"/>
      <c r="AA211" t="s">
        <v>272</v>
      </c>
      <c r="AB211" s="2">
        <v>9.9337748344370855E-2</v>
      </c>
    </row>
    <row r="212" spans="1:28" x14ac:dyDescent="0.25">
      <c r="A212" t="s">
        <v>109</v>
      </c>
      <c r="B212" s="2">
        <v>6.25E-2</v>
      </c>
      <c r="C212" s="2">
        <v>3.5714285714285712E-2</v>
      </c>
      <c r="D212" s="2">
        <v>0</v>
      </c>
      <c r="E212" s="3"/>
      <c r="F212" t="s">
        <v>59</v>
      </c>
      <c r="G212" s="2">
        <v>4.7619047619047616E-2</v>
      </c>
      <c r="H212" s="2"/>
      <c r="I212" s="2"/>
      <c r="J212" s="3"/>
      <c r="K212" t="s">
        <v>112</v>
      </c>
      <c r="L212" s="2">
        <v>6.4516129032258063E-2</v>
      </c>
      <c r="M212" s="2">
        <v>0.08</v>
      </c>
      <c r="N212" s="2">
        <v>0</v>
      </c>
      <c r="O212" s="3"/>
      <c r="P212" t="s">
        <v>217</v>
      </c>
      <c r="Q212" s="2">
        <v>7.6923076923076927E-2</v>
      </c>
      <c r="R212" s="3"/>
      <c r="S212" t="s">
        <v>238</v>
      </c>
      <c r="T212" s="2">
        <v>6.4516129032258063E-2</v>
      </c>
      <c r="U212" s="2">
        <v>6.8965517241379309E-2</v>
      </c>
      <c r="V212" s="2">
        <v>0</v>
      </c>
      <c r="W212" s="3"/>
      <c r="X212" t="s">
        <v>78</v>
      </c>
      <c r="Y212" s="2">
        <v>0.1</v>
      </c>
      <c r="Z212" s="3"/>
      <c r="AA212" t="s">
        <v>125</v>
      </c>
      <c r="AB212" s="2">
        <v>9.9337748344370855E-2</v>
      </c>
    </row>
    <row r="213" spans="1:28" x14ac:dyDescent="0.25">
      <c r="A213" t="s">
        <v>96</v>
      </c>
      <c r="B213" s="2">
        <v>6.25E-2</v>
      </c>
      <c r="C213" s="2">
        <v>7.1428571428571425E-2</v>
      </c>
      <c r="D213" s="2">
        <v>0.25</v>
      </c>
      <c r="E213" s="3"/>
      <c r="F213" t="s">
        <v>44</v>
      </c>
      <c r="G213" s="2">
        <v>4.7619047619047616E-2</v>
      </c>
      <c r="H213" s="2"/>
      <c r="I213" s="2"/>
      <c r="J213" s="3"/>
      <c r="K213" t="s">
        <v>260</v>
      </c>
      <c r="L213" s="2">
        <v>6.4516129032258063E-2</v>
      </c>
      <c r="M213" s="2">
        <v>0.08</v>
      </c>
      <c r="N213" s="2">
        <v>0</v>
      </c>
      <c r="O213" s="3"/>
      <c r="P213" t="s">
        <v>275</v>
      </c>
      <c r="Q213" s="2">
        <v>7.6923076923076927E-2</v>
      </c>
      <c r="R213" s="3"/>
      <c r="S213" t="s">
        <v>211</v>
      </c>
      <c r="T213" s="2">
        <v>6.4516129032258063E-2</v>
      </c>
      <c r="U213" s="2">
        <v>6.8965517241379309E-2</v>
      </c>
      <c r="V213" s="2">
        <v>0</v>
      </c>
      <c r="W213" s="3"/>
      <c r="X213" t="s">
        <v>200</v>
      </c>
      <c r="Y213" s="2">
        <v>0.1</v>
      </c>
      <c r="Z213" s="3"/>
      <c r="AA213" t="s">
        <v>270</v>
      </c>
      <c r="AB213" s="2">
        <v>9.2715231788079472E-2</v>
      </c>
    </row>
    <row r="214" spans="1:28" x14ac:dyDescent="0.25">
      <c r="A214" t="s">
        <v>334</v>
      </c>
      <c r="B214" s="2">
        <v>6.25E-2</v>
      </c>
      <c r="C214" s="2">
        <v>3.5714285714285712E-2</v>
      </c>
      <c r="D214" s="2">
        <v>0</v>
      </c>
      <c r="E214" s="3"/>
      <c r="F214" t="s">
        <v>277</v>
      </c>
      <c r="G214" s="2">
        <v>4.7619047619047616E-2</v>
      </c>
      <c r="H214" s="2"/>
      <c r="I214" s="2"/>
      <c r="J214" s="3"/>
      <c r="K214" t="s">
        <v>261</v>
      </c>
      <c r="L214" s="2">
        <v>6.4516129032258063E-2</v>
      </c>
      <c r="M214" s="2">
        <v>0.08</v>
      </c>
      <c r="N214" s="2">
        <v>0</v>
      </c>
      <c r="O214" s="3"/>
      <c r="P214" t="s">
        <v>182</v>
      </c>
      <c r="Q214" s="2">
        <v>7.6923076923076927E-2</v>
      </c>
      <c r="R214" s="3"/>
      <c r="S214" t="s">
        <v>177</v>
      </c>
      <c r="T214" s="2">
        <v>6.4516129032258063E-2</v>
      </c>
      <c r="U214" s="2">
        <v>6.8965517241379309E-2</v>
      </c>
      <c r="V214" s="2">
        <v>0</v>
      </c>
      <c r="W214" s="3"/>
      <c r="X214" t="s">
        <v>327</v>
      </c>
      <c r="Y214" s="2">
        <v>0.1</v>
      </c>
      <c r="Z214" s="3"/>
      <c r="AA214" t="s">
        <v>18</v>
      </c>
      <c r="AB214" s="2">
        <v>9.2715231788079472E-2</v>
      </c>
    </row>
    <row r="215" spans="1:28" x14ac:dyDescent="0.25">
      <c r="A215" t="s">
        <v>125</v>
      </c>
      <c r="B215" s="2">
        <v>6.25E-2</v>
      </c>
      <c r="C215" s="2">
        <v>0</v>
      </c>
      <c r="D215" s="2">
        <v>0</v>
      </c>
      <c r="E215" s="3"/>
      <c r="F215" t="s">
        <v>201</v>
      </c>
      <c r="G215" s="2">
        <v>4.7619047619047616E-2</v>
      </c>
      <c r="H215" s="2"/>
      <c r="I215" s="2"/>
      <c r="J215" s="3"/>
      <c r="K215" t="s">
        <v>14</v>
      </c>
      <c r="L215" s="2">
        <v>6.4516129032258063E-2</v>
      </c>
      <c r="M215" s="2">
        <v>0</v>
      </c>
      <c r="N215" s="2">
        <v>0.33333333333333331</v>
      </c>
      <c r="O215" s="3"/>
      <c r="P215" t="s">
        <v>272</v>
      </c>
      <c r="Q215" s="2">
        <v>7.6923076923076927E-2</v>
      </c>
      <c r="R215" s="3"/>
      <c r="S215" t="s">
        <v>273</v>
      </c>
      <c r="T215" s="2">
        <v>3.2258064516129031E-2</v>
      </c>
      <c r="U215" s="2">
        <v>3.4482758620689655E-2</v>
      </c>
      <c r="V215" s="2">
        <v>0</v>
      </c>
      <c r="W215" s="3"/>
      <c r="X215" t="s">
        <v>60</v>
      </c>
      <c r="Y215" s="2">
        <v>0.1</v>
      </c>
      <c r="Z215" s="3"/>
      <c r="AA215" t="s">
        <v>309</v>
      </c>
      <c r="AB215" s="2">
        <v>9.2715231788079472E-2</v>
      </c>
    </row>
    <row r="216" spans="1:28" x14ac:dyDescent="0.25">
      <c r="A216" t="s">
        <v>78</v>
      </c>
      <c r="B216" s="2">
        <v>6.25E-2</v>
      </c>
      <c r="C216" s="2">
        <v>0</v>
      </c>
      <c r="D216" s="2">
        <v>0</v>
      </c>
      <c r="E216" s="3"/>
      <c r="F216" t="s">
        <v>232</v>
      </c>
      <c r="G216" s="2">
        <v>4.7619047619047616E-2</v>
      </c>
      <c r="H216" s="2"/>
      <c r="I216" s="2"/>
      <c r="J216" s="3"/>
      <c r="K216" t="s">
        <v>116</v>
      </c>
      <c r="L216" s="2">
        <v>6.4516129032258063E-2</v>
      </c>
      <c r="M216" s="2">
        <v>0.08</v>
      </c>
      <c r="N216" s="2">
        <v>0</v>
      </c>
      <c r="O216" s="3"/>
      <c r="P216" t="s">
        <v>266</v>
      </c>
      <c r="Q216" s="2">
        <v>7.6923076923076927E-2</v>
      </c>
      <c r="R216" s="3"/>
      <c r="S216" t="s">
        <v>157</v>
      </c>
      <c r="T216" s="2">
        <v>3.2258064516129031E-2</v>
      </c>
      <c r="U216" s="2">
        <v>3.4482758620689655E-2</v>
      </c>
      <c r="V216" s="2">
        <v>0</v>
      </c>
      <c r="W216" s="3"/>
      <c r="X216" t="s">
        <v>332</v>
      </c>
      <c r="Y216" s="2">
        <v>0.1</v>
      </c>
      <c r="Z216" s="3"/>
      <c r="AA216" t="s">
        <v>262</v>
      </c>
      <c r="AB216" s="2">
        <v>9.2715231788079472E-2</v>
      </c>
    </row>
    <row r="217" spans="1:28" x14ac:dyDescent="0.25">
      <c r="A217" t="s">
        <v>106</v>
      </c>
      <c r="B217" s="2">
        <v>3.125E-2</v>
      </c>
      <c r="C217" s="2">
        <v>0</v>
      </c>
      <c r="D217" s="2">
        <v>0</v>
      </c>
      <c r="E217" s="3"/>
      <c r="F217" t="s">
        <v>312</v>
      </c>
      <c r="G217" s="2">
        <v>4.7619047619047616E-2</v>
      </c>
      <c r="H217" s="2"/>
      <c r="I217" s="2"/>
      <c r="J217" s="3"/>
      <c r="K217" t="s">
        <v>271</v>
      </c>
      <c r="L217" s="2">
        <v>6.4516129032258063E-2</v>
      </c>
      <c r="M217" s="2">
        <v>0.08</v>
      </c>
      <c r="N217" s="2">
        <v>0</v>
      </c>
      <c r="O217" s="3"/>
      <c r="P217" t="s">
        <v>226</v>
      </c>
      <c r="Q217" s="2">
        <v>7.6923076923076927E-2</v>
      </c>
      <c r="R217" s="3"/>
      <c r="S217" t="s">
        <v>80</v>
      </c>
      <c r="T217" s="2">
        <v>3.2258064516129031E-2</v>
      </c>
      <c r="U217" s="2">
        <v>3.4482758620689655E-2</v>
      </c>
      <c r="V217" s="2">
        <v>0</v>
      </c>
      <c r="W217" s="3"/>
      <c r="X217" t="s">
        <v>147</v>
      </c>
      <c r="Y217" s="2">
        <v>0.1</v>
      </c>
      <c r="Z217" s="3"/>
      <c r="AA217" t="s">
        <v>279</v>
      </c>
      <c r="AB217" s="2">
        <v>9.2715231788079472E-2</v>
      </c>
    </row>
    <row r="218" spans="1:28" x14ac:dyDescent="0.25">
      <c r="A218" t="s">
        <v>273</v>
      </c>
      <c r="B218" s="2">
        <v>3.125E-2</v>
      </c>
      <c r="C218" s="2">
        <v>0</v>
      </c>
      <c r="D218" s="2">
        <v>0</v>
      </c>
      <c r="E218" s="3"/>
      <c r="F218" t="s">
        <v>261</v>
      </c>
      <c r="G218" s="2">
        <v>4.7619047619047616E-2</v>
      </c>
      <c r="H218" s="2"/>
      <c r="I218" s="2"/>
      <c r="J218" s="3"/>
      <c r="K218" t="s">
        <v>278</v>
      </c>
      <c r="L218" s="2">
        <v>6.4516129032258063E-2</v>
      </c>
      <c r="M218" s="2">
        <v>0.04</v>
      </c>
      <c r="N218" s="2">
        <v>0.16666666666666666</v>
      </c>
      <c r="O218" s="3"/>
      <c r="P218" t="s">
        <v>171</v>
      </c>
      <c r="Q218" s="2">
        <v>7.6923076923076927E-2</v>
      </c>
      <c r="R218" s="3"/>
      <c r="S218" t="s">
        <v>121</v>
      </c>
      <c r="T218" s="2">
        <v>3.2258064516129031E-2</v>
      </c>
      <c r="U218" s="2">
        <v>3.4482758620689655E-2</v>
      </c>
      <c r="V218" s="2">
        <v>0</v>
      </c>
      <c r="W218" s="3"/>
      <c r="X218" t="s">
        <v>172</v>
      </c>
      <c r="Y218" s="2">
        <v>0.1</v>
      </c>
      <c r="Z218" s="3"/>
      <c r="AA218" t="s">
        <v>264</v>
      </c>
      <c r="AB218" s="2">
        <v>9.2715231788079472E-2</v>
      </c>
    </row>
    <row r="219" spans="1:28" x14ac:dyDescent="0.25">
      <c r="A219" t="s">
        <v>115</v>
      </c>
      <c r="B219" s="2">
        <v>3.125E-2</v>
      </c>
      <c r="C219" s="2">
        <v>7.1428571428571425E-2</v>
      </c>
      <c r="D219" s="2">
        <v>0</v>
      </c>
      <c r="E219" s="3"/>
      <c r="F219" t="s">
        <v>18</v>
      </c>
      <c r="G219" s="2">
        <v>4.7619047619047616E-2</v>
      </c>
      <c r="H219" s="2"/>
      <c r="I219" s="2"/>
      <c r="J219" s="3"/>
      <c r="K219" t="s">
        <v>262</v>
      </c>
      <c r="L219" s="2">
        <v>6.4516129032258063E-2</v>
      </c>
      <c r="M219" s="2">
        <v>0.08</v>
      </c>
      <c r="N219" s="2">
        <v>0</v>
      </c>
      <c r="O219" s="3"/>
      <c r="P219" t="s">
        <v>211</v>
      </c>
      <c r="Q219" s="2">
        <v>7.6923076923076927E-2</v>
      </c>
      <c r="R219" s="3"/>
      <c r="S219" t="s">
        <v>160</v>
      </c>
      <c r="T219" s="2">
        <v>3.2258064516129031E-2</v>
      </c>
      <c r="U219" s="2">
        <v>0</v>
      </c>
      <c r="V219" s="2">
        <v>0.5</v>
      </c>
      <c r="W219" s="3"/>
      <c r="X219" t="s">
        <v>213</v>
      </c>
      <c r="Y219" s="2">
        <v>0.1</v>
      </c>
      <c r="Z219" s="3"/>
      <c r="AA219" t="s">
        <v>39</v>
      </c>
      <c r="AB219" s="2">
        <v>8.6092715231788075E-2</v>
      </c>
    </row>
    <row r="220" spans="1:28" x14ac:dyDescent="0.25">
      <c r="A220" t="s">
        <v>114</v>
      </c>
      <c r="B220" s="2">
        <v>3.125E-2</v>
      </c>
      <c r="C220" s="2">
        <v>7.1428571428571425E-2</v>
      </c>
      <c r="D220" s="2">
        <v>0</v>
      </c>
      <c r="E220" s="3"/>
      <c r="F220" t="s">
        <v>161</v>
      </c>
      <c r="G220" s="2">
        <v>4.7619047619047616E-2</v>
      </c>
      <c r="H220" s="2"/>
      <c r="I220" s="2"/>
      <c r="J220" s="3"/>
      <c r="K220" t="s">
        <v>103</v>
      </c>
      <c r="L220" s="2">
        <v>6.4516129032258063E-2</v>
      </c>
      <c r="M220" s="2">
        <v>0.04</v>
      </c>
      <c r="N220" s="2">
        <v>0.16666666666666666</v>
      </c>
      <c r="O220" s="3"/>
      <c r="P220" t="s">
        <v>245</v>
      </c>
      <c r="Q220" s="2">
        <v>7.6923076923076927E-2</v>
      </c>
      <c r="R220" s="3"/>
      <c r="S220" t="s">
        <v>261</v>
      </c>
      <c r="T220" s="2">
        <v>3.2258064516129031E-2</v>
      </c>
      <c r="U220" s="2">
        <v>3.4482758620689655E-2</v>
      </c>
      <c r="V220" s="2">
        <v>0</v>
      </c>
      <c r="W220" s="3"/>
      <c r="X220" t="s">
        <v>106</v>
      </c>
      <c r="Y220" s="2">
        <v>0</v>
      </c>
      <c r="Z220" s="3"/>
      <c r="AA220" t="s">
        <v>81</v>
      </c>
      <c r="AB220" s="2">
        <v>8.6092715231788075E-2</v>
      </c>
    </row>
    <row r="221" spans="1:28" x14ac:dyDescent="0.25">
      <c r="A221" t="s">
        <v>287</v>
      </c>
      <c r="B221" s="2">
        <v>3.125E-2</v>
      </c>
      <c r="C221" s="2">
        <v>3.5714285714285712E-2</v>
      </c>
      <c r="D221" s="2">
        <v>0</v>
      </c>
      <c r="E221" s="3"/>
      <c r="F221" t="s">
        <v>68</v>
      </c>
      <c r="G221" s="2">
        <v>4.7619047619047616E-2</v>
      </c>
      <c r="H221" s="2"/>
      <c r="I221" s="2"/>
      <c r="J221" s="3"/>
      <c r="K221" t="s">
        <v>206</v>
      </c>
      <c r="L221" s="2">
        <v>6.4516129032258063E-2</v>
      </c>
      <c r="M221" s="2">
        <v>0.08</v>
      </c>
      <c r="N221" s="2">
        <v>0</v>
      </c>
      <c r="O221" s="3"/>
      <c r="P221" t="s">
        <v>106</v>
      </c>
      <c r="Q221" s="2">
        <v>3.8461538461538464E-2</v>
      </c>
      <c r="R221" s="3"/>
      <c r="S221" t="s">
        <v>220</v>
      </c>
      <c r="T221" s="2">
        <v>3.2258064516129031E-2</v>
      </c>
      <c r="U221" s="2">
        <v>0</v>
      </c>
      <c r="V221" s="2">
        <v>0.5</v>
      </c>
      <c r="W221" s="3"/>
      <c r="X221" t="s">
        <v>221</v>
      </c>
      <c r="Y221" s="2">
        <v>0</v>
      </c>
      <c r="Z221" s="3"/>
      <c r="AA221" t="s">
        <v>263</v>
      </c>
      <c r="AB221" s="2">
        <v>8.6092715231788075E-2</v>
      </c>
    </row>
    <row r="222" spans="1:28" x14ac:dyDescent="0.25">
      <c r="A222" t="s">
        <v>82</v>
      </c>
      <c r="B222" s="2">
        <v>3.125E-2</v>
      </c>
      <c r="C222" s="2">
        <v>7.1428571428571425E-2</v>
      </c>
      <c r="D222" s="2">
        <v>0</v>
      </c>
      <c r="E222" s="3"/>
      <c r="F222" t="s">
        <v>131</v>
      </c>
      <c r="G222" s="2">
        <v>4.7619047619047616E-2</v>
      </c>
      <c r="H222" s="2"/>
      <c r="I222" s="2"/>
      <c r="J222" s="3"/>
      <c r="K222" t="s">
        <v>282</v>
      </c>
      <c r="L222" s="2">
        <v>6.4516129032258063E-2</v>
      </c>
      <c r="M222" s="2">
        <v>0.08</v>
      </c>
      <c r="N222" s="2">
        <v>0</v>
      </c>
      <c r="O222" s="3"/>
      <c r="P222" t="s">
        <v>115</v>
      </c>
      <c r="Q222" s="2">
        <v>3.8461538461538464E-2</v>
      </c>
      <c r="R222" s="3"/>
      <c r="S222" t="s">
        <v>204</v>
      </c>
      <c r="T222" s="2">
        <v>3.2258064516129031E-2</v>
      </c>
      <c r="U222" s="2">
        <v>3.4482758620689655E-2</v>
      </c>
      <c r="V222" s="2">
        <v>0</v>
      </c>
      <c r="W222" s="3"/>
      <c r="X222" t="s">
        <v>273</v>
      </c>
      <c r="Y222" s="2">
        <v>0</v>
      </c>
      <c r="Z222" s="3"/>
      <c r="AA222" t="s">
        <v>284</v>
      </c>
      <c r="AB222" s="2">
        <v>8.6092715231788075E-2</v>
      </c>
    </row>
    <row r="223" spans="1:28" x14ac:dyDescent="0.25">
      <c r="A223" t="s">
        <v>228</v>
      </c>
      <c r="B223" s="2">
        <v>3.125E-2</v>
      </c>
      <c r="C223" s="2">
        <v>7.1428571428571425E-2</v>
      </c>
      <c r="D223" s="2">
        <v>0</v>
      </c>
      <c r="E223" s="3"/>
      <c r="F223" t="s">
        <v>20</v>
      </c>
      <c r="G223" s="2">
        <v>4.7619047619047616E-2</v>
      </c>
      <c r="H223" s="2"/>
      <c r="I223" s="2"/>
      <c r="J223" s="3"/>
      <c r="K223" t="s">
        <v>192</v>
      </c>
      <c r="L223" s="2">
        <v>6.4516129032258063E-2</v>
      </c>
      <c r="M223" s="2">
        <v>0.08</v>
      </c>
      <c r="N223" s="2">
        <v>0</v>
      </c>
      <c r="O223" s="3"/>
      <c r="P223" t="s">
        <v>114</v>
      </c>
      <c r="Q223" s="2">
        <v>3.8461538461538464E-2</v>
      </c>
      <c r="R223" s="3"/>
      <c r="S223" t="s">
        <v>285</v>
      </c>
      <c r="T223" s="2">
        <v>3.2258064516129031E-2</v>
      </c>
      <c r="U223" s="2">
        <v>0</v>
      </c>
      <c r="V223" s="2">
        <v>0.5</v>
      </c>
      <c r="W223" s="3"/>
      <c r="X223" t="s">
        <v>115</v>
      </c>
      <c r="Y223" s="2">
        <v>0</v>
      </c>
      <c r="Z223" s="3"/>
      <c r="AA223" t="s">
        <v>266</v>
      </c>
      <c r="AB223" s="2">
        <v>8.6092715231788075E-2</v>
      </c>
    </row>
    <row r="224" spans="1:28" x14ac:dyDescent="0.25">
      <c r="A224" t="s">
        <v>229</v>
      </c>
      <c r="B224" s="2">
        <v>3.125E-2</v>
      </c>
      <c r="C224" s="2">
        <v>0</v>
      </c>
      <c r="D224" s="2">
        <v>0</v>
      </c>
      <c r="E224" s="3"/>
      <c r="F224" t="s">
        <v>133</v>
      </c>
      <c r="G224" s="2">
        <v>4.7619047619047616E-2</v>
      </c>
      <c r="H224" s="2"/>
      <c r="I224" s="2"/>
      <c r="J224" s="3"/>
      <c r="K224" t="s">
        <v>217</v>
      </c>
      <c r="L224" s="2">
        <v>6.4516129032258063E-2</v>
      </c>
      <c r="M224" s="2">
        <v>0.08</v>
      </c>
      <c r="N224" s="2">
        <v>0</v>
      </c>
      <c r="O224" s="3"/>
      <c r="P224" t="s">
        <v>183</v>
      </c>
      <c r="Q224" s="2">
        <v>3.8461538461538464E-2</v>
      </c>
      <c r="R224" s="3"/>
      <c r="S224" t="s">
        <v>20</v>
      </c>
      <c r="T224" s="2">
        <v>3.2258064516129031E-2</v>
      </c>
      <c r="U224" s="2">
        <v>3.4482758620689655E-2</v>
      </c>
      <c r="V224" s="2">
        <v>0</v>
      </c>
      <c r="W224" s="3"/>
      <c r="X224" t="s">
        <v>126</v>
      </c>
      <c r="Y224" s="2">
        <v>0</v>
      </c>
      <c r="Z224" s="3"/>
      <c r="AA224" t="s">
        <v>267</v>
      </c>
      <c r="AB224" s="2">
        <v>7.9470198675496692E-2</v>
      </c>
    </row>
    <row r="225" spans="1:28" x14ac:dyDescent="0.25">
      <c r="A225" t="s">
        <v>292</v>
      </c>
      <c r="B225" s="2">
        <v>3.125E-2</v>
      </c>
      <c r="C225" s="2">
        <v>0</v>
      </c>
      <c r="D225" s="2">
        <v>0</v>
      </c>
      <c r="E225" s="3"/>
      <c r="F225" t="s">
        <v>256</v>
      </c>
      <c r="G225" s="2">
        <v>4.7619047619047616E-2</v>
      </c>
      <c r="H225" s="2"/>
      <c r="I225" s="2"/>
      <c r="J225" s="3"/>
      <c r="K225" t="s">
        <v>168</v>
      </c>
      <c r="L225" s="2">
        <v>6.4516129032258063E-2</v>
      </c>
      <c r="M225" s="2">
        <v>0.08</v>
      </c>
      <c r="N225" s="2">
        <v>0</v>
      </c>
      <c r="O225" s="3"/>
      <c r="P225" t="s">
        <v>76</v>
      </c>
      <c r="Q225" s="2">
        <v>3.8461538461538464E-2</v>
      </c>
      <c r="R225" s="3"/>
      <c r="S225" t="s">
        <v>325</v>
      </c>
      <c r="T225" s="2">
        <v>3.2258064516129031E-2</v>
      </c>
      <c r="U225" s="2">
        <v>3.4482758620689655E-2</v>
      </c>
      <c r="V225" s="2">
        <v>0</v>
      </c>
      <c r="W225" s="3"/>
      <c r="X225" t="s">
        <v>252</v>
      </c>
      <c r="Y225" s="2">
        <v>0</v>
      </c>
      <c r="Z225" s="3"/>
      <c r="AA225" t="s">
        <v>254</v>
      </c>
      <c r="AB225" s="2">
        <v>7.9470198675496692E-2</v>
      </c>
    </row>
    <row r="226" spans="1:28" x14ac:dyDescent="0.25">
      <c r="A226" t="s">
        <v>83</v>
      </c>
      <c r="B226" s="2">
        <v>3.125E-2</v>
      </c>
      <c r="C226" s="2">
        <v>0</v>
      </c>
      <c r="D226" s="2">
        <v>0</v>
      </c>
      <c r="E226" s="3"/>
      <c r="F226" t="s">
        <v>54</v>
      </c>
      <c r="G226" s="2">
        <v>4.7619047619047616E-2</v>
      </c>
      <c r="H226" s="2"/>
      <c r="I226" s="2"/>
      <c r="J226" s="3"/>
      <c r="K226" t="s">
        <v>58</v>
      </c>
      <c r="L226" s="2">
        <v>6.4516129032258063E-2</v>
      </c>
      <c r="M226" s="2">
        <v>0.08</v>
      </c>
      <c r="N226" s="2">
        <v>0</v>
      </c>
      <c r="O226" s="3"/>
      <c r="P226" t="s">
        <v>34</v>
      </c>
      <c r="Q226" s="2">
        <v>3.8461538461538464E-2</v>
      </c>
      <c r="R226" s="3"/>
      <c r="S226" t="s">
        <v>162</v>
      </c>
      <c r="T226" s="2">
        <v>3.2258064516129031E-2</v>
      </c>
      <c r="U226" s="2">
        <v>3.4482758620689655E-2</v>
      </c>
      <c r="V226" s="2">
        <v>0</v>
      </c>
      <c r="W226" s="3"/>
      <c r="X226" t="s">
        <v>157</v>
      </c>
      <c r="Y226" s="2">
        <v>0</v>
      </c>
      <c r="Z226" s="3"/>
      <c r="AA226" t="s">
        <v>257</v>
      </c>
      <c r="AB226" s="2">
        <v>7.2847682119205295E-2</v>
      </c>
    </row>
    <row r="227" spans="1:28" x14ac:dyDescent="0.25">
      <c r="A227" t="s">
        <v>84</v>
      </c>
      <c r="B227" s="2">
        <v>3.125E-2</v>
      </c>
      <c r="C227" s="2">
        <v>0</v>
      </c>
      <c r="D227" s="2">
        <v>0</v>
      </c>
      <c r="E227" s="3"/>
      <c r="F227" t="s">
        <v>67</v>
      </c>
      <c r="G227" s="2">
        <v>4.7619047619047616E-2</v>
      </c>
      <c r="H227" s="2"/>
      <c r="I227" s="2"/>
      <c r="J227" s="3"/>
      <c r="K227" t="s">
        <v>272</v>
      </c>
      <c r="L227" s="2">
        <v>6.4516129032258063E-2</v>
      </c>
      <c r="M227" s="2">
        <v>0.08</v>
      </c>
      <c r="N227" s="2">
        <v>0</v>
      </c>
      <c r="O227" s="3"/>
      <c r="P227" t="s">
        <v>204</v>
      </c>
      <c r="Q227" s="2">
        <v>3.8461538461538464E-2</v>
      </c>
      <c r="R227" s="3"/>
      <c r="S227" t="s">
        <v>163</v>
      </c>
      <c r="T227" s="2">
        <v>3.2258064516129031E-2</v>
      </c>
      <c r="U227" s="2">
        <v>3.4482758620689655E-2</v>
      </c>
      <c r="V227" s="2">
        <v>0</v>
      </c>
      <c r="W227" s="3"/>
      <c r="X227" t="s">
        <v>82</v>
      </c>
      <c r="Y227" s="2">
        <v>0</v>
      </c>
      <c r="Z227" s="3"/>
      <c r="AA227" t="s">
        <v>285</v>
      </c>
      <c r="AB227" s="2">
        <v>7.2847682119205295E-2</v>
      </c>
    </row>
    <row r="228" spans="1:28" x14ac:dyDescent="0.25">
      <c r="A228" t="s">
        <v>304</v>
      </c>
      <c r="B228" s="2">
        <v>3.125E-2</v>
      </c>
      <c r="C228" s="2">
        <v>0</v>
      </c>
      <c r="D228" s="2">
        <v>0</v>
      </c>
      <c r="E228" s="3"/>
      <c r="F228" t="s">
        <v>9</v>
      </c>
      <c r="G228" s="2">
        <v>4.7619047619047616E-2</v>
      </c>
      <c r="H228" s="2"/>
      <c r="I228" s="2"/>
      <c r="J228" s="3"/>
      <c r="K228" t="s">
        <v>238</v>
      </c>
      <c r="L228" s="2">
        <v>6.4516129032258063E-2</v>
      </c>
      <c r="M228" s="2">
        <v>0.08</v>
      </c>
      <c r="N228" s="2">
        <v>0</v>
      </c>
      <c r="O228" s="3"/>
      <c r="P228" t="s">
        <v>285</v>
      </c>
      <c r="Q228" s="2">
        <v>3.8461538461538464E-2</v>
      </c>
      <c r="R228" s="3"/>
      <c r="S228" t="s">
        <v>223</v>
      </c>
      <c r="T228" s="2">
        <v>3.2258064516129031E-2</v>
      </c>
      <c r="U228" s="2">
        <v>3.4482758620689655E-2</v>
      </c>
      <c r="V228" s="2">
        <v>0</v>
      </c>
      <c r="W228" s="3"/>
      <c r="X228" t="s">
        <v>183</v>
      </c>
      <c r="Y228" s="2">
        <v>0</v>
      </c>
      <c r="Z228" s="3"/>
      <c r="AA228" t="s">
        <v>122</v>
      </c>
      <c r="AB228" s="2">
        <v>7.2847682119205295E-2</v>
      </c>
    </row>
    <row r="229" spans="1:28" x14ac:dyDescent="0.25">
      <c r="A229" t="s">
        <v>85</v>
      </c>
      <c r="B229" s="2">
        <v>3.125E-2</v>
      </c>
      <c r="C229" s="2">
        <v>0</v>
      </c>
      <c r="D229" s="2">
        <v>0</v>
      </c>
      <c r="E229" s="3"/>
      <c r="F229" t="s">
        <v>19</v>
      </c>
      <c r="G229" s="2">
        <v>4.7619047619047616E-2</v>
      </c>
      <c r="H229" s="2"/>
      <c r="I229" s="2"/>
      <c r="J229" s="3"/>
      <c r="K229" t="s">
        <v>221</v>
      </c>
      <c r="L229" s="2">
        <v>3.2258064516129031E-2</v>
      </c>
      <c r="M229" s="2">
        <v>0.04</v>
      </c>
      <c r="N229" s="2">
        <v>0</v>
      </c>
      <c r="O229" s="3"/>
      <c r="P229" t="s">
        <v>305</v>
      </c>
      <c r="Q229" s="2">
        <v>3.8461538461538464E-2</v>
      </c>
      <c r="R229" s="3"/>
      <c r="S229" t="s">
        <v>19</v>
      </c>
      <c r="T229" s="2">
        <v>3.2258064516129031E-2</v>
      </c>
      <c r="U229" s="2">
        <v>3.4482758620689655E-2</v>
      </c>
      <c r="V229" s="2">
        <v>0</v>
      </c>
      <c r="W229" s="3"/>
      <c r="X229" t="s">
        <v>76</v>
      </c>
      <c r="Y229" s="2">
        <v>0</v>
      </c>
      <c r="Z229" s="3"/>
      <c r="AA229" t="s">
        <v>30</v>
      </c>
      <c r="AB229" s="2">
        <v>7.2847682119205295E-2</v>
      </c>
    </row>
    <row r="230" spans="1:28" x14ac:dyDescent="0.25">
      <c r="A230" t="s">
        <v>322</v>
      </c>
      <c r="B230" s="2">
        <v>3.125E-2</v>
      </c>
      <c r="C230" s="2">
        <v>0</v>
      </c>
      <c r="D230" s="2">
        <v>0</v>
      </c>
      <c r="E230" s="3"/>
      <c r="F230" t="s">
        <v>65</v>
      </c>
      <c r="G230" s="2">
        <v>4.7619047619047616E-2</v>
      </c>
      <c r="H230" s="2"/>
      <c r="I230" s="2"/>
      <c r="J230" s="3"/>
      <c r="K230" t="s">
        <v>273</v>
      </c>
      <c r="L230" s="2">
        <v>3.2258064516129031E-2</v>
      </c>
      <c r="M230" s="2">
        <v>0</v>
      </c>
      <c r="N230" s="2">
        <v>0.16666666666666666</v>
      </c>
      <c r="O230" s="3"/>
      <c r="P230" t="s">
        <v>278</v>
      </c>
      <c r="Q230" s="2">
        <v>3.8461538461538464E-2</v>
      </c>
      <c r="R230" s="3"/>
      <c r="S230" t="s">
        <v>65</v>
      </c>
      <c r="T230" s="2">
        <v>3.2258064516129031E-2</v>
      </c>
      <c r="U230" s="2">
        <v>3.4482758620689655E-2</v>
      </c>
      <c r="V230" s="2">
        <v>0</v>
      </c>
      <c r="W230" s="3"/>
      <c r="X230" t="s">
        <v>77</v>
      </c>
      <c r="Y230" s="2">
        <v>0</v>
      </c>
      <c r="Z230" s="3"/>
      <c r="AA230" t="s">
        <v>251</v>
      </c>
      <c r="AB230" s="2">
        <v>7.2847682119205295E-2</v>
      </c>
    </row>
    <row r="231" spans="1:28" x14ac:dyDescent="0.25">
      <c r="A231" t="s">
        <v>107</v>
      </c>
      <c r="B231" s="2">
        <v>3.125E-2</v>
      </c>
      <c r="C231" s="2">
        <v>0</v>
      </c>
      <c r="D231" s="2">
        <v>0</v>
      </c>
      <c r="E231" s="3"/>
      <c r="F231" t="s">
        <v>230</v>
      </c>
      <c r="G231" s="2">
        <v>4.7619047619047616E-2</v>
      </c>
      <c r="H231" s="2"/>
      <c r="I231" s="2"/>
      <c r="J231" s="3"/>
      <c r="K231" t="s">
        <v>157</v>
      </c>
      <c r="L231" s="2">
        <v>3.2258064516129031E-2</v>
      </c>
      <c r="M231" s="2">
        <v>0.04</v>
      </c>
      <c r="N231" s="2">
        <v>0</v>
      </c>
      <c r="O231" s="3"/>
      <c r="P231" t="s">
        <v>282</v>
      </c>
      <c r="Q231" s="2">
        <v>3.8461538461538464E-2</v>
      </c>
      <c r="R231" s="3"/>
      <c r="S231" t="s">
        <v>234</v>
      </c>
      <c r="T231" s="2">
        <v>3.2258064516129031E-2</v>
      </c>
      <c r="U231" s="2">
        <v>3.4482758620689655E-2</v>
      </c>
      <c r="V231" s="2">
        <v>0</v>
      </c>
      <c r="W231" s="3"/>
      <c r="X231" t="s">
        <v>42</v>
      </c>
      <c r="Y231" s="2">
        <v>0</v>
      </c>
      <c r="Z231" s="3"/>
      <c r="AA231" t="s">
        <v>182</v>
      </c>
      <c r="AB231" s="2">
        <v>7.2847682119205295E-2</v>
      </c>
    </row>
    <row r="232" spans="1:28" x14ac:dyDescent="0.25">
      <c r="A232" t="s">
        <v>285</v>
      </c>
      <c r="B232" s="2">
        <v>3.125E-2</v>
      </c>
      <c r="C232" s="2">
        <v>0</v>
      </c>
      <c r="D232" s="2">
        <v>0</v>
      </c>
      <c r="E232" s="3"/>
      <c r="F232" t="s">
        <v>293</v>
      </c>
      <c r="G232" s="2">
        <v>4.7619047619047616E-2</v>
      </c>
      <c r="H232" s="2"/>
      <c r="I232" s="2"/>
      <c r="J232" s="3"/>
      <c r="K232" t="s">
        <v>183</v>
      </c>
      <c r="L232" s="2">
        <v>3.2258064516129031E-2</v>
      </c>
      <c r="M232" s="2">
        <v>0.04</v>
      </c>
      <c r="N232" s="2">
        <v>0</v>
      </c>
      <c r="O232" s="3"/>
      <c r="P232" t="s">
        <v>280</v>
      </c>
      <c r="Q232" s="2">
        <v>3.8461538461538464E-2</v>
      </c>
      <c r="R232" s="3"/>
      <c r="S232" t="s">
        <v>230</v>
      </c>
      <c r="T232" s="2">
        <v>3.2258064516129031E-2</v>
      </c>
      <c r="U232" s="2">
        <v>3.4482758620689655E-2</v>
      </c>
      <c r="V232" s="2">
        <v>0</v>
      </c>
      <c r="W232" s="3"/>
      <c r="X232" t="s">
        <v>222</v>
      </c>
      <c r="Y232" s="2">
        <v>0</v>
      </c>
      <c r="Z232" s="3"/>
      <c r="AA232" t="s">
        <v>212</v>
      </c>
      <c r="AB232" s="2">
        <v>7.2847682119205295E-2</v>
      </c>
    </row>
    <row r="233" spans="1:28" x14ac:dyDescent="0.25">
      <c r="A233" t="s">
        <v>86</v>
      </c>
      <c r="B233" s="2">
        <v>3.125E-2</v>
      </c>
      <c r="C233" s="2">
        <v>0</v>
      </c>
      <c r="D233" s="2">
        <v>0</v>
      </c>
      <c r="E233" s="3"/>
      <c r="F233" t="s">
        <v>66</v>
      </c>
      <c r="G233" s="2">
        <v>4.7619047619047616E-2</v>
      </c>
      <c r="H233" s="2"/>
      <c r="I233" s="2"/>
      <c r="J233" s="3"/>
      <c r="K233" t="s">
        <v>59</v>
      </c>
      <c r="L233" s="2">
        <v>3.2258064516129031E-2</v>
      </c>
      <c r="M233" s="2">
        <v>0</v>
      </c>
      <c r="N233" s="2">
        <v>0.16666666666666666</v>
      </c>
      <c r="O233" s="3"/>
      <c r="P233" t="s">
        <v>274</v>
      </c>
      <c r="Q233" s="2">
        <v>3.8461538461538464E-2</v>
      </c>
      <c r="R233" s="3"/>
      <c r="S233" t="s">
        <v>93</v>
      </c>
      <c r="T233" s="2">
        <v>3.2258064516129031E-2</v>
      </c>
      <c r="U233" s="2">
        <v>3.4482758620689655E-2</v>
      </c>
      <c r="V233" s="2">
        <v>0</v>
      </c>
      <c r="W233" s="3"/>
      <c r="X233" t="s">
        <v>63</v>
      </c>
      <c r="Y233" s="2">
        <v>0</v>
      </c>
      <c r="Z233" s="3"/>
      <c r="AA233" t="s">
        <v>259</v>
      </c>
      <c r="AB233" s="2">
        <v>7.2847682119205295E-2</v>
      </c>
    </row>
    <row r="234" spans="1:28" x14ac:dyDescent="0.25">
      <c r="A234" t="s">
        <v>325</v>
      </c>
      <c r="B234" s="2">
        <v>3.125E-2</v>
      </c>
      <c r="C234" s="2">
        <v>0</v>
      </c>
      <c r="D234" s="2">
        <v>0</v>
      </c>
      <c r="E234" s="3"/>
      <c r="F234" t="s">
        <v>110</v>
      </c>
      <c r="G234" s="2">
        <v>4.7619047619047616E-2</v>
      </c>
      <c r="H234" s="2"/>
      <c r="I234" s="2"/>
      <c r="J234" s="3"/>
      <c r="K234" t="s">
        <v>41</v>
      </c>
      <c r="L234" s="2">
        <v>3.2258064516129031E-2</v>
      </c>
      <c r="M234" s="2">
        <v>0.04</v>
      </c>
      <c r="N234" s="2">
        <v>0</v>
      </c>
      <c r="O234" s="3"/>
      <c r="P234" t="s">
        <v>263</v>
      </c>
      <c r="Q234" s="2">
        <v>3.8461538461538464E-2</v>
      </c>
      <c r="R234" s="3"/>
      <c r="S234" t="s">
        <v>192</v>
      </c>
      <c r="T234" s="2">
        <v>3.2258064516129031E-2</v>
      </c>
      <c r="U234" s="2">
        <v>3.4482758620689655E-2</v>
      </c>
      <c r="V234" s="2">
        <v>0</v>
      </c>
      <c r="W234" s="3"/>
      <c r="X234" t="s">
        <v>184</v>
      </c>
      <c r="Y234" s="2">
        <v>0</v>
      </c>
      <c r="Z234" s="3"/>
      <c r="AA234" t="s">
        <v>213</v>
      </c>
      <c r="AB234" s="2">
        <v>7.2847682119205295E-2</v>
      </c>
    </row>
    <row r="235" spans="1:28" x14ac:dyDescent="0.25">
      <c r="A235" t="s">
        <v>87</v>
      </c>
      <c r="B235" s="2">
        <v>3.125E-2</v>
      </c>
      <c r="C235" s="2">
        <v>0</v>
      </c>
      <c r="D235" s="2">
        <v>0</v>
      </c>
      <c r="E235" s="3"/>
      <c r="F235" t="s">
        <v>280</v>
      </c>
      <c r="G235" s="2">
        <v>4.7619047619047616E-2</v>
      </c>
      <c r="H235" s="2"/>
      <c r="I235" s="2"/>
      <c r="J235" s="3"/>
      <c r="K235" t="s">
        <v>77</v>
      </c>
      <c r="L235" s="2">
        <v>3.2258064516129031E-2</v>
      </c>
      <c r="M235" s="2">
        <v>0</v>
      </c>
      <c r="N235" s="2">
        <v>0.16666666666666666</v>
      </c>
      <c r="O235" s="3"/>
      <c r="P235" t="s">
        <v>231</v>
      </c>
      <c r="Q235" s="2">
        <v>3.8461538461538464E-2</v>
      </c>
      <c r="R235" s="3"/>
      <c r="S235" t="s">
        <v>48</v>
      </c>
      <c r="T235" s="2">
        <v>3.2258064516129031E-2</v>
      </c>
      <c r="U235" s="2">
        <v>3.4482758620689655E-2</v>
      </c>
      <c r="V235" s="2">
        <v>0</v>
      </c>
      <c r="W235" s="3"/>
      <c r="X235" t="s">
        <v>228</v>
      </c>
      <c r="Y235" s="2">
        <v>0</v>
      </c>
      <c r="Z235" s="3"/>
      <c r="AA235" t="s">
        <v>301</v>
      </c>
      <c r="AB235" s="2">
        <v>6.6225165562913912E-2</v>
      </c>
    </row>
    <row r="236" spans="1:28" x14ac:dyDescent="0.25">
      <c r="A236" t="s">
        <v>108</v>
      </c>
      <c r="B236" s="2">
        <v>3.125E-2</v>
      </c>
      <c r="C236" s="2">
        <v>0</v>
      </c>
      <c r="D236" s="2">
        <v>0</v>
      </c>
      <c r="E236" s="3"/>
      <c r="F236" t="s">
        <v>296</v>
      </c>
      <c r="G236" s="2">
        <v>4.7619047619047616E-2</v>
      </c>
      <c r="H236" s="2"/>
      <c r="I236" s="2"/>
      <c r="J236" s="3"/>
      <c r="K236" t="s">
        <v>301</v>
      </c>
      <c r="L236" s="2">
        <v>3.2258064516129031E-2</v>
      </c>
      <c r="M236" s="2">
        <v>0.04</v>
      </c>
      <c r="N236" s="2">
        <v>0</v>
      </c>
      <c r="O236" s="3"/>
      <c r="P236" t="s">
        <v>283</v>
      </c>
      <c r="Q236" s="2">
        <v>3.8461538461538464E-2</v>
      </c>
      <c r="R236" s="3"/>
      <c r="S236" t="s">
        <v>280</v>
      </c>
      <c r="T236" s="2">
        <v>3.2258064516129031E-2</v>
      </c>
      <c r="U236" s="2">
        <v>3.4482758620689655E-2</v>
      </c>
      <c r="V236" s="2">
        <v>0</v>
      </c>
      <c r="W236" s="3"/>
      <c r="X236" t="s">
        <v>71</v>
      </c>
      <c r="Y236" s="2">
        <v>0</v>
      </c>
      <c r="Z236" s="3"/>
      <c r="AA236" t="s">
        <v>255</v>
      </c>
      <c r="AB236" s="2">
        <v>6.6225165562913912E-2</v>
      </c>
    </row>
    <row r="237" spans="1:28" x14ac:dyDescent="0.25">
      <c r="A237" t="s">
        <v>298</v>
      </c>
      <c r="B237" s="2">
        <v>3.125E-2</v>
      </c>
      <c r="C237" s="2">
        <v>0</v>
      </c>
      <c r="D237" s="2">
        <v>0</v>
      </c>
      <c r="E237" s="3"/>
      <c r="F237" t="s">
        <v>286</v>
      </c>
      <c r="G237" s="2">
        <v>4.7619047619047616E-2</v>
      </c>
      <c r="H237" s="2"/>
      <c r="I237" s="2"/>
      <c r="J237" s="3"/>
      <c r="K237" t="s">
        <v>63</v>
      </c>
      <c r="L237" s="2">
        <v>3.2258064516129031E-2</v>
      </c>
      <c r="M237" s="2">
        <v>0</v>
      </c>
      <c r="N237" s="2">
        <v>0.16666666666666666</v>
      </c>
      <c r="O237" s="3"/>
      <c r="P237" t="s">
        <v>75</v>
      </c>
      <c r="Q237" s="2">
        <v>3.8461538461538464E-2</v>
      </c>
      <c r="R237" s="3"/>
      <c r="S237" t="s">
        <v>224</v>
      </c>
      <c r="T237" s="2">
        <v>3.2258064516129031E-2</v>
      </c>
      <c r="U237" s="2">
        <v>3.4482758620689655E-2</v>
      </c>
      <c r="V237" s="2">
        <v>0</v>
      </c>
      <c r="W237" s="3"/>
      <c r="X237" t="s">
        <v>26</v>
      </c>
      <c r="Y237" s="2">
        <v>0</v>
      </c>
      <c r="Z237" s="3"/>
      <c r="AA237" t="s">
        <v>245</v>
      </c>
      <c r="AB237" s="2">
        <v>6.6225165562913912E-2</v>
      </c>
    </row>
    <row r="238" spans="1:28" x14ac:dyDescent="0.25">
      <c r="A238" t="s">
        <v>88</v>
      </c>
      <c r="B238" s="2">
        <v>3.125E-2</v>
      </c>
      <c r="C238" s="2">
        <v>0</v>
      </c>
      <c r="D238" s="2">
        <v>0</v>
      </c>
      <c r="E238" s="3"/>
      <c r="F238" t="s">
        <v>165</v>
      </c>
      <c r="G238" s="2">
        <v>4.7619047619047616E-2</v>
      </c>
      <c r="H238" s="2"/>
      <c r="I238" s="2"/>
      <c r="J238" s="3"/>
      <c r="K238" t="s">
        <v>228</v>
      </c>
      <c r="L238" s="2">
        <v>3.2258064516129031E-2</v>
      </c>
      <c r="M238" s="2">
        <v>0.04</v>
      </c>
      <c r="N238" s="2">
        <v>0</v>
      </c>
      <c r="O238" s="3"/>
      <c r="P238" t="s">
        <v>74</v>
      </c>
      <c r="Q238" s="2">
        <v>3.8461538461538464E-2</v>
      </c>
      <c r="R238" s="3"/>
      <c r="S238" t="s">
        <v>274</v>
      </c>
      <c r="T238" s="2">
        <v>3.2258064516129031E-2</v>
      </c>
      <c r="U238" s="2">
        <v>3.4482758620689655E-2</v>
      </c>
      <c r="V238" s="2">
        <v>0</v>
      </c>
      <c r="W238" s="3"/>
      <c r="X238" t="s">
        <v>27</v>
      </c>
      <c r="Y238" s="2">
        <v>0</v>
      </c>
      <c r="Z238" s="3"/>
      <c r="AA238" t="s">
        <v>246</v>
      </c>
      <c r="AB238" s="2">
        <v>6.6225165562913912E-2</v>
      </c>
    </row>
    <row r="239" spans="1:28" x14ac:dyDescent="0.25">
      <c r="A239" t="s">
        <v>89</v>
      </c>
      <c r="B239" s="2">
        <v>3.125E-2</v>
      </c>
      <c r="C239" s="2">
        <v>0</v>
      </c>
      <c r="D239" s="2">
        <v>0</v>
      </c>
      <c r="E239" s="3"/>
      <c r="F239" t="s">
        <v>75</v>
      </c>
      <c r="G239" s="2">
        <v>4.7619047619047616E-2</v>
      </c>
      <c r="H239" s="2"/>
      <c r="I239" s="2"/>
      <c r="J239" s="3"/>
      <c r="K239" t="s">
        <v>121</v>
      </c>
      <c r="L239" s="2">
        <v>3.2258064516129031E-2</v>
      </c>
      <c r="M239" s="2">
        <v>0.04</v>
      </c>
      <c r="N239" s="2">
        <v>0</v>
      </c>
      <c r="O239" s="3"/>
      <c r="P239" t="s">
        <v>195</v>
      </c>
      <c r="Q239" s="2">
        <v>3.8461538461538464E-2</v>
      </c>
      <c r="R239" s="3"/>
      <c r="S239" t="s">
        <v>215</v>
      </c>
      <c r="T239" s="2">
        <v>3.2258064516129031E-2</v>
      </c>
      <c r="U239" s="2">
        <v>3.4482758620689655E-2</v>
      </c>
      <c r="V239" s="2">
        <v>0</v>
      </c>
      <c r="W239" s="3"/>
      <c r="X239" t="s">
        <v>185</v>
      </c>
      <c r="Y239" s="2">
        <v>0</v>
      </c>
      <c r="Z239" s="3"/>
      <c r="AA239" t="s">
        <v>62</v>
      </c>
      <c r="AB239" s="2">
        <v>5.9602649006622516E-2</v>
      </c>
    </row>
    <row r="240" spans="1:28" x14ac:dyDescent="0.25">
      <c r="A240" t="s">
        <v>180</v>
      </c>
      <c r="B240" s="2">
        <v>3.125E-2</v>
      </c>
      <c r="C240" s="2">
        <v>0</v>
      </c>
      <c r="D240" s="2">
        <v>0</v>
      </c>
      <c r="E240" s="3"/>
      <c r="F240" t="s">
        <v>33</v>
      </c>
      <c r="G240" s="2">
        <v>4.7619047619047616E-2</v>
      </c>
      <c r="H240" s="2"/>
      <c r="I240" s="2"/>
      <c r="J240" s="3"/>
      <c r="K240" t="s">
        <v>232</v>
      </c>
      <c r="L240" s="2">
        <v>3.2258064516129031E-2</v>
      </c>
      <c r="M240" s="2">
        <v>0</v>
      </c>
      <c r="N240" s="2">
        <v>0.16666666666666666</v>
      </c>
      <c r="O240" s="3"/>
      <c r="P240" t="s">
        <v>15</v>
      </c>
      <c r="Q240" s="2">
        <v>3.8461538461538464E-2</v>
      </c>
      <c r="R240" s="3"/>
      <c r="S240" t="s">
        <v>216</v>
      </c>
      <c r="T240" s="2">
        <v>3.2258064516129031E-2</v>
      </c>
      <c r="U240" s="2">
        <v>3.4482758620689655E-2</v>
      </c>
      <c r="V240" s="2">
        <v>0</v>
      </c>
      <c r="W240" s="3"/>
      <c r="X240" t="s">
        <v>277</v>
      </c>
      <c r="Y240" s="2">
        <v>0</v>
      </c>
      <c r="Z240" s="3"/>
      <c r="AA240" t="s">
        <v>59</v>
      </c>
      <c r="AB240" s="2">
        <v>5.9602649006622516E-2</v>
      </c>
    </row>
    <row r="241" spans="1:28" x14ac:dyDescent="0.25">
      <c r="A241" t="s">
        <v>123</v>
      </c>
      <c r="B241" s="2">
        <v>3.125E-2</v>
      </c>
      <c r="C241" s="2">
        <v>0</v>
      </c>
      <c r="D241" s="2">
        <v>0</v>
      </c>
      <c r="E241" s="3"/>
      <c r="F241" t="s">
        <v>74</v>
      </c>
      <c r="G241" s="2">
        <v>4.7619047619047616E-2</v>
      </c>
      <c r="H241" s="2"/>
      <c r="I241" s="2"/>
      <c r="J241" s="3"/>
      <c r="K241" t="s">
        <v>243</v>
      </c>
      <c r="L241" s="2">
        <v>3.2258064516129031E-2</v>
      </c>
      <c r="M241" s="2">
        <v>0.04</v>
      </c>
      <c r="N241" s="2">
        <v>0</v>
      </c>
      <c r="O241" s="3"/>
      <c r="P241" t="s">
        <v>313</v>
      </c>
      <c r="Q241" s="2">
        <v>3.8461538461538464E-2</v>
      </c>
      <c r="R241" s="3"/>
      <c r="S241" t="s">
        <v>166</v>
      </c>
      <c r="T241" s="2">
        <v>3.2258064516129031E-2</v>
      </c>
      <c r="U241" s="2">
        <v>3.4482758620689655E-2</v>
      </c>
      <c r="V241" s="2">
        <v>0</v>
      </c>
      <c r="W241" s="3"/>
      <c r="X241" t="s">
        <v>186</v>
      </c>
      <c r="Y241" s="2">
        <v>0</v>
      </c>
      <c r="Z241" s="3"/>
      <c r="AA241" t="s">
        <v>26</v>
      </c>
      <c r="AB241" s="2">
        <v>5.9602649006622516E-2</v>
      </c>
    </row>
    <row r="242" spans="1:28" x14ac:dyDescent="0.25">
      <c r="A242" t="s">
        <v>91</v>
      </c>
      <c r="B242" s="2">
        <v>3.125E-2</v>
      </c>
      <c r="C242" s="2">
        <v>0</v>
      </c>
      <c r="D242" s="2">
        <v>0</v>
      </c>
      <c r="E242" s="3"/>
      <c r="F242" t="s">
        <v>109</v>
      </c>
      <c r="G242" s="2">
        <v>4.7619047619047616E-2</v>
      </c>
      <c r="H242" s="2"/>
      <c r="I242" s="2"/>
      <c r="J242" s="3"/>
      <c r="K242" t="s">
        <v>129</v>
      </c>
      <c r="L242" s="2">
        <v>3.2258064516129031E-2</v>
      </c>
      <c r="M242" s="2">
        <v>0.04</v>
      </c>
      <c r="N242" s="2">
        <v>0</v>
      </c>
      <c r="O242" s="3"/>
      <c r="P242" t="s">
        <v>242</v>
      </c>
      <c r="Q242" s="2">
        <v>3.8461538461538464E-2</v>
      </c>
      <c r="R242" s="3"/>
      <c r="S242" t="s">
        <v>111</v>
      </c>
      <c r="T242" s="2">
        <v>3.2258064516129031E-2</v>
      </c>
      <c r="U242" s="2">
        <v>0</v>
      </c>
      <c r="V242" s="2">
        <v>0.5</v>
      </c>
      <c r="W242" s="3"/>
      <c r="X242" t="s">
        <v>229</v>
      </c>
      <c r="Y242" s="2">
        <v>0</v>
      </c>
      <c r="Z242" s="3"/>
      <c r="AA242" t="s">
        <v>27</v>
      </c>
      <c r="AB242" s="2">
        <v>5.9602649006622516E-2</v>
      </c>
    </row>
    <row r="243" spans="1:28" x14ac:dyDescent="0.25">
      <c r="A243" t="s">
        <v>230</v>
      </c>
      <c r="B243" s="2">
        <v>3.125E-2</v>
      </c>
      <c r="C243" s="2">
        <v>0</v>
      </c>
      <c r="D243" s="2">
        <v>0</v>
      </c>
      <c r="E243" s="3"/>
      <c r="F243" t="s">
        <v>111</v>
      </c>
      <c r="G243" s="2">
        <v>4.7619047619047616E-2</v>
      </c>
      <c r="H243" s="2"/>
      <c r="I243" s="2"/>
      <c r="J243" s="3"/>
      <c r="K243" t="s">
        <v>18</v>
      </c>
      <c r="L243" s="2">
        <v>3.2258064516129031E-2</v>
      </c>
      <c r="M243" s="2">
        <v>0.04</v>
      </c>
      <c r="N243" s="2">
        <v>0</v>
      </c>
      <c r="O243" s="3"/>
      <c r="P243" t="s">
        <v>43</v>
      </c>
      <c r="Q243" s="2">
        <v>3.8461538461538464E-2</v>
      </c>
      <c r="R243" s="3"/>
      <c r="S243" t="s">
        <v>217</v>
      </c>
      <c r="T243" s="2">
        <v>3.2258064516129031E-2</v>
      </c>
      <c r="U243" s="2">
        <v>0</v>
      </c>
      <c r="V243" s="2">
        <v>0.5</v>
      </c>
      <c r="W243" s="3"/>
      <c r="X243" t="s">
        <v>260</v>
      </c>
      <c r="Y243" s="2">
        <v>0</v>
      </c>
      <c r="Z243" s="3"/>
      <c r="AA243" t="s">
        <v>229</v>
      </c>
      <c r="AB243" s="2">
        <v>5.9602649006622516E-2</v>
      </c>
    </row>
    <row r="244" spans="1:28" x14ac:dyDescent="0.25">
      <c r="A244" t="s">
        <v>99</v>
      </c>
      <c r="B244" s="2">
        <v>3.125E-2</v>
      </c>
      <c r="C244" s="2">
        <v>0</v>
      </c>
      <c r="D244" s="2">
        <v>0</v>
      </c>
      <c r="E244" s="3"/>
      <c r="F244" t="s">
        <v>96</v>
      </c>
      <c r="G244" s="2">
        <v>4.7619047619047616E-2</v>
      </c>
      <c r="H244" s="2"/>
      <c r="I244" s="2"/>
      <c r="J244" s="3"/>
      <c r="K244" t="s">
        <v>161</v>
      </c>
      <c r="L244" s="2">
        <v>3.2258064516129031E-2</v>
      </c>
      <c r="M244" s="2">
        <v>0.04</v>
      </c>
      <c r="N244" s="2">
        <v>0</v>
      </c>
      <c r="O244" s="3"/>
      <c r="P244" t="s">
        <v>259</v>
      </c>
      <c r="Q244" s="2">
        <v>3.8461538461538464E-2</v>
      </c>
      <c r="R244" s="3"/>
      <c r="S244" t="s">
        <v>195</v>
      </c>
      <c r="T244" s="2">
        <v>3.2258064516129031E-2</v>
      </c>
      <c r="U244" s="2">
        <v>3.4482758620689655E-2</v>
      </c>
      <c r="V244" s="2">
        <v>0</v>
      </c>
      <c r="W244" s="3"/>
      <c r="X244" t="s">
        <v>8</v>
      </c>
      <c r="Y244" s="2">
        <v>0</v>
      </c>
      <c r="Z244" s="3"/>
      <c r="AA244" t="s">
        <v>32</v>
      </c>
      <c r="AB244" s="2">
        <v>5.9602649006622516E-2</v>
      </c>
    </row>
    <row r="245" spans="1:28" x14ac:dyDescent="0.25">
      <c r="A245" t="s">
        <v>100</v>
      </c>
      <c r="B245" s="2">
        <v>3.125E-2</v>
      </c>
      <c r="C245" s="2">
        <v>0</v>
      </c>
      <c r="D245" s="2">
        <v>0</v>
      </c>
      <c r="E245" s="3"/>
      <c r="F245" t="s">
        <v>284</v>
      </c>
      <c r="G245" s="2">
        <v>4.7619047619047616E-2</v>
      </c>
      <c r="H245" s="2"/>
      <c r="I245" s="2"/>
      <c r="J245" s="3"/>
      <c r="K245" t="s">
        <v>130</v>
      </c>
      <c r="L245" s="2">
        <v>3.2258064516129031E-2</v>
      </c>
      <c r="M245" s="2">
        <v>0</v>
      </c>
      <c r="N245" s="2">
        <v>0.16666666666666666</v>
      </c>
      <c r="O245" s="3"/>
      <c r="P245" t="s">
        <v>225</v>
      </c>
      <c r="Q245" s="2">
        <v>3.8461538461538464E-2</v>
      </c>
      <c r="R245" s="3"/>
      <c r="S245" t="s">
        <v>182</v>
      </c>
      <c r="T245" s="2">
        <v>3.2258064516129031E-2</v>
      </c>
      <c r="U245" s="2">
        <v>0</v>
      </c>
      <c r="V245" s="2">
        <v>0.5</v>
      </c>
      <c r="W245" s="3"/>
      <c r="X245" t="s">
        <v>83</v>
      </c>
      <c r="Y245" s="2">
        <v>0</v>
      </c>
      <c r="Z245" s="3"/>
      <c r="AA245" t="s">
        <v>116</v>
      </c>
      <c r="AB245" s="2">
        <v>5.9602649006622516E-2</v>
      </c>
    </row>
    <row r="246" spans="1:28" x14ac:dyDescent="0.25">
      <c r="A246" t="s">
        <v>92</v>
      </c>
      <c r="B246" s="2">
        <v>3.125E-2</v>
      </c>
      <c r="C246" s="2">
        <v>0</v>
      </c>
      <c r="D246" s="2">
        <v>0</v>
      </c>
      <c r="E246" s="3"/>
      <c r="F246" t="s">
        <v>195</v>
      </c>
      <c r="G246" s="2">
        <v>4.7619047619047616E-2</v>
      </c>
      <c r="H246" s="2"/>
      <c r="I246" s="2"/>
      <c r="J246" s="3"/>
      <c r="K246" t="s">
        <v>132</v>
      </c>
      <c r="L246" s="2">
        <v>3.2258064516129031E-2</v>
      </c>
      <c r="M246" s="2">
        <v>0.04</v>
      </c>
      <c r="N246" s="2">
        <v>0</v>
      </c>
      <c r="O246" s="3"/>
      <c r="P246" t="s">
        <v>148</v>
      </c>
      <c r="Q246" s="2">
        <v>3.8461538461538464E-2</v>
      </c>
      <c r="R246" s="3"/>
      <c r="S246" t="s">
        <v>212</v>
      </c>
      <c r="T246" s="2">
        <v>3.2258064516129031E-2</v>
      </c>
      <c r="U246" s="2">
        <v>0</v>
      </c>
      <c r="V246" s="2">
        <v>0.5</v>
      </c>
      <c r="W246" s="3"/>
      <c r="X246" t="s">
        <v>159</v>
      </c>
      <c r="Y246" s="2">
        <v>0</v>
      </c>
      <c r="Z246" s="3"/>
      <c r="AA246" t="s">
        <v>98</v>
      </c>
      <c r="AB246" s="2">
        <v>5.9602649006622516E-2</v>
      </c>
    </row>
    <row r="247" spans="1:28" x14ac:dyDescent="0.25">
      <c r="A247" t="s">
        <v>101</v>
      </c>
      <c r="B247" s="2">
        <v>3.125E-2</v>
      </c>
      <c r="C247" s="2">
        <v>0</v>
      </c>
      <c r="D247" s="2">
        <v>0</v>
      </c>
      <c r="E247" s="3"/>
      <c r="F247" t="s">
        <v>143</v>
      </c>
      <c r="G247" s="2">
        <v>4.7619047619047616E-2</v>
      </c>
      <c r="H247" s="2"/>
      <c r="I247" s="2"/>
      <c r="J247" s="3"/>
      <c r="K247" t="s">
        <v>162</v>
      </c>
      <c r="L247" s="2">
        <v>3.2258064516129031E-2</v>
      </c>
      <c r="M247" s="2">
        <v>0.04</v>
      </c>
      <c r="N247" s="2">
        <v>0</v>
      </c>
      <c r="O247" s="3"/>
      <c r="P247" t="s">
        <v>213</v>
      </c>
      <c r="Q247" s="2">
        <v>3.8461538461538464E-2</v>
      </c>
      <c r="R247" s="3"/>
      <c r="S247" t="s">
        <v>242</v>
      </c>
      <c r="T247" s="2">
        <v>3.2258064516129031E-2</v>
      </c>
      <c r="U247" s="2">
        <v>3.4482758620689655E-2</v>
      </c>
      <c r="V247" s="2">
        <v>0</v>
      </c>
      <c r="W247" s="3"/>
      <c r="X247" t="s">
        <v>232</v>
      </c>
      <c r="Y247" s="2">
        <v>0</v>
      </c>
      <c r="Z247" s="3"/>
      <c r="AA247" t="s">
        <v>241</v>
      </c>
      <c r="AB247" s="2">
        <v>5.9602649006622516E-2</v>
      </c>
    </row>
    <row r="248" spans="1:28" x14ac:dyDescent="0.25">
      <c r="A248" t="s">
        <v>103</v>
      </c>
      <c r="B248" s="2">
        <v>3.125E-2</v>
      </c>
      <c r="C248" s="2">
        <v>0</v>
      </c>
      <c r="D248" s="2">
        <v>0</v>
      </c>
      <c r="E248" s="3"/>
      <c r="F248" t="s">
        <v>117</v>
      </c>
      <c r="G248" s="2">
        <v>4.7619047619047616E-2</v>
      </c>
      <c r="H248" s="2"/>
      <c r="I248" s="2"/>
      <c r="J248" s="3"/>
      <c r="K248" t="s">
        <v>134</v>
      </c>
      <c r="L248" s="2">
        <v>3.2258064516129031E-2</v>
      </c>
      <c r="M248" s="2">
        <v>0</v>
      </c>
      <c r="N248" s="2">
        <v>0.16666666666666666</v>
      </c>
      <c r="O248" s="3"/>
      <c r="P248" t="s">
        <v>174</v>
      </c>
      <c r="Q248" s="2">
        <v>3.8461538461538464E-2</v>
      </c>
      <c r="R248" s="3"/>
      <c r="S248" t="s">
        <v>255</v>
      </c>
      <c r="T248" s="2">
        <v>3.2258064516129031E-2</v>
      </c>
      <c r="U248" s="2">
        <v>3.4482758620689655E-2</v>
      </c>
      <c r="V248" s="2">
        <v>0</v>
      </c>
      <c r="W248" s="3"/>
      <c r="X248" t="s">
        <v>187</v>
      </c>
      <c r="Y248" s="2">
        <v>0</v>
      </c>
      <c r="Z248" s="3"/>
      <c r="AA248" t="s">
        <v>43</v>
      </c>
      <c r="AB248" s="2">
        <v>5.9602649006622516E-2</v>
      </c>
    </row>
    <row r="249" spans="1:28" x14ac:dyDescent="0.25">
      <c r="A249" t="s">
        <v>110</v>
      </c>
      <c r="B249" s="2">
        <v>3.125E-2</v>
      </c>
      <c r="C249" s="2">
        <v>0</v>
      </c>
      <c r="D249" s="2">
        <v>0</v>
      </c>
      <c r="E249" s="3"/>
      <c r="F249" t="s">
        <v>16</v>
      </c>
      <c r="G249" s="2">
        <v>4.7619047619047616E-2</v>
      </c>
      <c r="H249" s="2"/>
      <c r="I249" s="2"/>
      <c r="J249" s="3"/>
      <c r="K249" t="s">
        <v>135</v>
      </c>
      <c r="L249" s="2">
        <v>3.2258064516129031E-2</v>
      </c>
      <c r="M249" s="2">
        <v>0.04</v>
      </c>
      <c r="N249" s="2">
        <v>0</v>
      </c>
      <c r="O249" s="3"/>
      <c r="P249" t="s">
        <v>176</v>
      </c>
      <c r="Q249" s="2">
        <v>3.8461538461538464E-2</v>
      </c>
      <c r="R249" s="3"/>
      <c r="S249" t="s">
        <v>169</v>
      </c>
      <c r="T249" s="2">
        <v>3.2258064516129031E-2</v>
      </c>
      <c r="U249" s="2">
        <v>3.4482758620689655E-2</v>
      </c>
      <c r="V249" s="2">
        <v>0</v>
      </c>
      <c r="W249" s="3"/>
      <c r="X249" t="s">
        <v>52</v>
      </c>
      <c r="Y249" s="2">
        <v>0</v>
      </c>
      <c r="Z249" s="3"/>
      <c r="AA249" t="s">
        <v>273</v>
      </c>
      <c r="AB249" s="2">
        <v>5.2980132450331126E-2</v>
      </c>
    </row>
    <row r="250" spans="1:28" x14ac:dyDescent="0.25">
      <c r="A250" t="s">
        <v>274</v>
      </c>
      <c r="B250" s="2">
        <v>3.125E-2</v>
      </c>
      <c r="C250" s="2">
        <v>0</v>
      </c>
      <c r="D250" s="2">
        <v>0</v>
      </c>
      <c r="E250" s="3"/>
      <c r="F250" t="s">
        <v>218</v>
      </c>
      <c r="G250" s="2">
        <v>4.7619047619047616E-2</v>
      </c>
      <c r="H250" s="2"/>
      <c r="I250" s="2"/>
      <c r="J250" s="3"/>
      <c r="K250" t="s">
        <v>180</v>
      </c>
      <c r="L250" s="2">
        <v>3.2258064516129031E-2</v>
      </c>
      <c r="M250" s="2">
        <v>0.04</v>
      </c>
      <c r="N250" s="2">
        <v>0</v>
      </c>
      <c r="O250" s="3"/>
      <c r="P250" t="s">
        <v>178</v>
      </c>
      <c r="Q250" s="2">
        <v>3.8461538461538464E-2</v>
      </c>
      <c r="R250" s="3"/>
      <c r="S250" t="s">
        <v>58</v>
      </c>
      <c r="T250" s="2">
        <v>3.2258064516129031E-2</v>
      </c>
      <c r="U250" s="2">
        <v>3.4482758620689655E-2</v>
      </c>
      <c r="V250" s="2">
        <v>0</v>
      </c>
      <c r="W250" s="3"/>
      <c r="X250" t="s">
        <v>84</v>
      </c>
      <c r="Y250" s="2">
        <v>0</v>
      </c>
      <c r="Z250" s="3"/>
      <c r="AA250" t="s">
        <v>44</v>
      </c>
      <c r="AB250" s="2">
        <v>5.2980132450331126E-2</v>
      </c>
    </row>
    <row r="251" spans="1:28" x14ac:dyDescent="0.25">
      <c r="A251" t="s">
        <v>283</v>
      </c>
      <c r="B251" s="2">
        <v>3.125E-2</v>
      </c>
      <c r="C251" s="2">
        <v>0</v>
      </c>
      <c r="D251" s="2">
        <v>0</v>
      </c>
      <c r="E251" s="3"/>
      <c r="F251" t="s">
        <v>209</v>
      </c>
      <c r="G251" s="2">
        <v>4.7619047619047616E-2</v>
      </c>
      <c r="H251" s="2"/>
      <c r="I251" s="2"/>
      <c r="J251" s="3"/>
      <c r="K251" t="s">
        <v>97</v>
      </c>
      <c r="L251" s="2">
        <v>3.2258064516129031E-2</v>
      </c>
      <c r="M251" s="2">
        <v>0.04</v>
      </c>
      <c r="N251" s="2">
        <v>0</v>
      </c>
      <c r="O251" s="3"/>
      <c r="P251" t="s">
        <v>155</v>
      </c>
      <c r="Q251" s="2">
        <v>3.8461538461538464E-2</v>
      </c>
      <c r="R251" s="3"/>
      <c r="S251" t="s">
        <v>264</v>
      </c>
      <c r="T251" s="2">
        <v>3.2258064516129031E-2</v>
      </c>
      <c r="U251" s="2">
        <v>3.4482758620689655E-2</v>
      </c>
      <c r="V251" s="2">
        <v>0</v>
      </c>
      <c r="W251" s="3"/>
      <c r="X251" t="s">
        <v>329</v>
      </c>
      <c r="Y251" s="2">
        <v>0</v>
      </c>
      <c r="Z251" s="3"/>
      <c r="AA251" t="s">
        <v>35</v>
      </c>
      <c r="AB251" s="2">
        <v>5.2980132450331126E-2</v>
      </c>
    </row>
    <row r="252" spans="1:28" x14ac:dyDescent="0.25">
      <c r="A252" t="s">
        <v>335</v>
      </c>
      <c r="B252" s="2">
        <v>3.125E-2</v>
      </c>
      <c r="C252" s="2">
        <v>0</v>
      </c>
      <c r="D252" s="2">
        <v>0</v>
      </c>
      <c r="E252" s="3"/>
      <c r="F252" t="s">
        <v>221</v>
      </c>
      <c r="G252" s="2">
        <v>0</v>
      </c>
      <c r="H252" s="2"/>
      <c r="I252" s="2"/>
      <c r="J252" s="3"/>
      <c r="K252" t="s">
        <v>233</v>
      </c>
      <c r="L252" s="2">
        <v>3.2258064516129031E-2</v>
      </c>
      <c r="M252" s="2">
        <v>0.04</v>
      </c>
      <c r="N252" s="2">
        <v>0</v>
      </c>
      <c r="O252" s="3"/>
      <c r="P252" t="s">
        <v>156</v>
      </c>
      <c r="Q252" s="2">
        <v>3.8461538461538464E-2</v>
      </c>
      <c r="R252" s="3"/>
      <c r="S252" t="s">
        <v>29</v>
      </c>
      <c r="T252" s="2">
        <v>3.2258064516129031E-2</v>
      </c>
      <c r="U252" s="2">
        <v>3.4482758620689655E-2</v>
      </c>
      <c r="V252" s="2">
        <v>0</v>
      </c>
      <c r="W252" s="3"/>
      <c r="X252" t="s">
        <v>127</v>
      </c>
      <c r="Y252" s="2">
        <v>0</v>
      </c>
      <c r="Z252" s="3"/>
      <c r="AA252" t="s">
        <v>50</v>
      </c>
      <c r="AB252" s="2">
        <v>5.2980132450331126E-2</v>
      </c>
    </row>
    <row r="253" spans="1:28" x14ac:dyDescent="0.25">
      <c r="A253" t="s">
        <v>104</v>
      </c>
      <c r="B253" s="2">
        <v>3.125E-2</v>
      </c>
      <c r="C253" s="2">
        <v>0</v>
      </c>
      <c r="D253" s="2">
        <v>0</v>
      </c>
      <c r="E253" s="3"/>
      <c r="F253" t="s">
        <v>39</v>
      </c>
      <c r="G253" s="2">
        <v>0</v>
      </c>
      <c r="H253" s="2"/>
      <c r="I253" s="2"/>
      <c r="J253" s="3"/>
      <c r="K253" t="s">
        <v>136</v>
      </c>
      <c r="L253" s="2">
        <v>3.2258064516129031E-2</v>
      </c>
      <c r="M253" s="2">
        <v>0.04</v>
      </c>
      <c r="N253" s="2">
        <v>0</v>
      </c>
      <c r="O253" s="3"/>
      <c r="P253" t="s">
        <v>179</v>
      </c>
      <c r="Q253" s="2">
        <v>3.8461538461538464E-2</v>
      </c>
      <c r="R253" s="3"/>
      <c r="S253" t="s">
        <v>259</v>
      </c>
      <c r="T253" s="2">
        <v>3.2258064516129031E-2</v>
      </c>
      <c r="U253" s="2">
        <v>3.4482758620689655E-2</v>
      </c>
      <c r="V253" s="2">
        <v>0</v>
      </c>
      <c r="W253" s="3"/>
      <c r="X253" t="s">
        <v>53</v>
      </c>
      <c r="Y253" s="2">
        <v>0</v>
      </c>
      <c r="Z253" s="3"/>
      <c r="AA253" t="s">
        <v>180</v>
      </c>
      <c r="AB253" s="2">
        <v>5.2980132450331126E-2</v>
      </c>
    </row>
    <row r="254" spans="1:28" x14ac:dyDescent="0.25">
      <c r="A254" t="s">
        <v>95</v>
      </c>
      <c r="B254" s="2">
        <v>3.125E-2</v>
      </c>
      <c r="C254" s="2">
        <v>0</v>
      </c>
      <c r="D254" s="2">
        <v>0</v>
      </c>
      <c r="E254" s="3"/>
      <c r="F254" t="s">
        <v>115</v>
      </c>
      <c r="G254" s="2">
        <v>0</v>
      </c>
      <c r="H254" s="2"/>
      <c r="I254" s="2"/>
      <c r="J254" s="3"/>
      <c r="K254" t="s">
        <v>101</v>
      </c>
      <c r="L254" s="2">
        <v>3.2258064516129031E-2</v>
      </c>
      <c r="M254" s="2">
        <v>0.04</v>
      </c>
      <c r="N254" s="2">
        <v>0</v>
      </c>
      <c r="O254" s="3"/>
      <c r="P254" t="s">
        <v>221</v>
      </c>
      <c r="Q254" s="2">
        <v>0</v>
      </c>
      <c r="R254" s="3"/>
      <c r="S254" t="s">
        <v>149</v>
      </c>
      <c r="T254" s="2">
        <v>3.2258064516129031E-2</v>
      </c>
      <c r="U254" s="2">
        <v>3.4482758620689655E-2</v>
      </c>
      <c r="V254" s="2">
        <v>0</v>
      </c>
      <c r="W254" s="3"/>
      <c r="X254" t="s">
        <v>37</v>
      </c>
      <c r="Y254" s="2">
        <v>0</v>
      </c>
      <c r="Z254" s="3"/>
      <c r="AA254" t="s">
        <v>123</v>
      </c>
      <c r="AB254" s="2">
        <v>5.2980132450331126E-2</v>
      </c>
    </row>
    <row r="255" spans="1:28" x14ac:dyDescent="0.25">
      <c r="A255" t="s">
        <v>181</v>
      </c>
      <c r="B255" s="2">
        <v>3.125E-2</v>
      </c>
      <c r="C255" s="2">
        <v>0</v>
      </c>
      <c r="D255" s="2">
        <v>0</v>
      </c>
      <c r="E255" s="3"/>
      <c r="F255" t="s">
        <v>114</v>
      </c>
      <c r="G255" s="2">
        <v>0</v>
      </c>
      <c r="H255" s="2"/>
      <c r="I255" s="2"/>
      <c r="J255" s="3"/>
      <c r="K255" t="s">
        <v>248</v>
      </c>
      <c r="L255" s="2">
        <v>3.2258064516129031E-2</v>
      </c>
      <c r="M255" s="2">
        <v>0.04</v>
      </c>
      <c r="N255" s="2">
        <v>0</v>
      </c>
      <c r="O255" s="3"/>
      <c r="P255" t="s">
        <v>273</v>
      </c>
      <c r="Q255" s="2">
        <v>0</v>
      </c>
      <c r="R255" s="3"/>
      <c r="S255" t="s">
        <v>172</v>
      </c>
      <c r="T255" s="2">
        <v>3.2258064516129031E-2</v>
      </c>
      <c r="U255" s="2">
        <v>0</v>
      </c>
      <c r="V255" s="2">
        <v>0.5</v>
      </c>
      <c r="W255" s="3"/>
      <c r="X255" t="s">
        <v>243</v>
      </c>
      <c r="Y255" s="2">
        <v>0</v>
      </c>
      <c r="Z255" s="3"/>
      <c r="AA255" t="s">
        <v>48</v>
      </c>
      <c r="AB255" s="2">
        <v>5.2980132450331126E-2</v>
      </c>
    </row>
    <row r="256" spans="1:28" x14ac:dyDescent="0.25">
      <c r="A256" t="s">
        <v>311</v>
      </c>
      <c r="B256" s="2">
        <v>3.125E-2</v>
      </c>
      <c r="C256" s="2">
        <v>0</v>
      </c>
      <c r="D256" s="2">
        <v>0</v>
      </c>
      <c r="E256" s="3"/>
      <c r="F256" t="s">
        <v>126</v>
      </c>
      <c r="G256" s="2">
        <v>0</v>
      </c>
      <c r="H256" s="2"/>
      <c r="I256" s="2"/>
      <c r="J256" s="3"/>
      <c r="K256" t="s">
        <v>22</v>
      </c>
      <c r="L256" s="2">
        <v>3.2258064516129031E-2</v>
      </c>
      <c r="M256" s="2">
        <v>0</v>
      </c>
      <c r="N256" s="2">
        <v>0.16666666666666666</v>
      </c>
      <c r="O256" s="3"/>
      <c r="P256" t="s">
        <v>126</v>
      </c>
      <c r="Q256" s="2">
        <v>0</v>
      </c>
      <c r="R256" s="3"/>
      <c r="S256" t="s">
        <v>152</v>
      </c>
      <c r="T256" s="2">
        <v>3.2258064516129031E-2</v>
      </c>
      <c r="U256" s="2">
        <v>3.4482758620689655E-2</v>
      </c>
      <c r="V256" s="2">
        <v>0</v>
      </c>
      <c r="W256" s="3"/>
      <c r="X256" t="s">
        <v>267</v>
      </c>
      <c r="Y256" s="2">
        <v>0</v>
      </c>
      <c r="Z256" s="3"/>
      <c r="AA256" t="s">
        <v>283</v>
      </c>
      <c r="AB256" s="2">
        <v>5.2980132450331126E-2</v>
      </c>
    </row>
    <row r="257" spans="1:28" x14ac:dyDescent="0.25">
      <c r="A257" t="s">
        <v>212</v>
      </c>
      <c r="B257" s="2">
        <v>3.125E-2</v>
      </c>
      <c r="C257" s="2">
        <v>0</v>
      </c>
      <c r="D257" s="2">
        <v>0</v>
      </c>
      <c r="E257" s="3"/>
      <c r="F257" t="s">
        <v>157</v>
      </c>
      <c r="G257" s="2">
        <v>0</v>
      </c>
      <c r="H257" s="2"/>
      <c r="I257" s="2"/>
      <c r="J257" s="3"/>
      <c r="K257" t="s">
        <v>138</v>
      </c>
      <c r="L257" s="2">
        <v>3.2258064516129031E-2</v>
      </c>
      <c r="M257" s="2">
        <v>0.04</v>
      </c>
      <c r="N257" s="2">
        <v>0</v>
      </c>
      <c r="O257" s="3"/>
      <c r="P257" t="s">
        <v>252</v>
      </c>
      <c r="Q257" s="2">
        <v>0</v>
      </c>
      <c r="R257" s="3"/>
      <c r="S257" t="s">
        <v>174</v>
      </c>
      <c r="T257" s="2">
        <v>3.2258064516129031E-2</v>
      </c>
      <c r="U257" s="2">
        <v>3.4482758620689655E-2</v>
      </c>
      <c r="V257" s="2">
        <v>0</v>
      </c>
      <c r="W257" s="3"/>
      <c r="X257" t="s">
        <v>312</v>
      </c>
      <c r="Y257" s="2">
        <v>0</v>
      </c>
      <c r="Z257" s="3"/>
      <c r="AA257" t="s">
        <v>94</v>
      </c>
      <c r="AB257" s="2">
        <v>5.2980132450331126E-2</v>
      </c>
    </row>
    <row r="258" spans="1:28" x14ac:dyDescent="0.25">
      <c r="A258" t="s">
        <v>258</v>
      </c>
      <c r="B258" s="2">
        <v>3.125E-2</v>
      </c>
      <c r="C258" s="2">
        <v>0</v>
      </c>
      <c r="D258" s="2">
        <v>0</v>
      </c>
      <c r="E258" s="3"/>
      <c r="F258" t="s">
        <v>82</v>
      </c>
      <c r="G258" s="2">
        <v>0</v>
      </c>
      <c r="H258" s="2"/>
      <c r="I258" s="2"/>
      <c r="J258" s="3"/>
      <c r="K258" t="s">
        <v>139</v>
      </c>
      <c r="L258" s="2">
        <v>3.2258064516129031E-2</v>
      </c>
      <c r="M258" s="2">
        <v>0.04</v>
      </c>
      <c r="N258" s="2">
        <v>0</v>
      </c>
      <c r="O258" s="3"/>
      <c r="P258" t="s">
        <v>240</v>
      </c>
      <c r="Q258" s="2">
        <v>0</v>
      </c>
      <c r="R258" s="3"/>
      <c r="S258" t="s">
        <v>153</v>
      </c>
      <c r="T258" s="2">
        <v>3.2258064516129031E-2</v>
      </c>
      <c r="U258" s="2">
        <v>3.4482758620689655E-2</v>
      </c>
      <c r="V258" s="2">
        <v>0</v>
      </c>
      <c r="W258" s="3"/>
      <c r="X258" t="s">
        <v>36</v>
      </c>
      <c r="Y258" s="2">
        <v>0</v>
      </c>
      <c r="Z258" s="3"/>
      <c r="AA258" t="s">
        <v>239</v>
      </c>
      <c r="AB258" s="2">
        <v>5.2980132450331126E-2</v>
      </c>
    </row>
    <row r="259" spans="1:28" x14ac:dyDescent="0.25">
      <c r="A259" t="s">
        <v>117</v>
      </c>
      <c r="B259" s="2">
        <v>3.125E-2</v>
      </c>
      <c r="C259" s="2">
        <v>0</v>
      </c>
      <c r="D259" s="2">
        <v>0</v>
      </c>
      <c r="E259" s="3"/>
      <c r="F259" t="s">
        <v>183</v>
      </c>
      <c r="G259" s="2">
        <v>0</v>
      </c>
      <c r="H259" s="2"/>
      <c r="I259" s="2"/>
      <c r="J259" s="3"/>
      <c r="K259" t="s">
        <v>140</v>
      </c>
      <c r="L259" s="2">
        <v>3.2258064516129031E-2</v>
      </c>
      <c r="M259" s="2">
        <v>0.04</v>
      </c>
      <c r="N259" s="2">
        <v>0</v>
      </c>
      <c r="O259" s="3"/>
      <c r="P259" t="s">
        <v>157</v>
      </c>
      <c r="Q259" s="2">
        <v>0</v>
      </c>
      <c r="R259" s="3"/>
      <c r="S259" t="s">
        <v>175</v>
      </c>
      <c r="T259" s="2">
        <v>3.2258064516129031E-2</v>
      </c>
      <c r="U259" s="2">
        <v>3.4482758620689655E-2</v>
      </c>
      <c r="V259" s="2">
        <v>0</v>
      </c>
      <c r="W259" s="3"/>
      <c r="X259" t="s">
        <v>64</v>
      </c>
      <c r="Y259" s="2">
        <v>0</v>
      </c>
      <c r="Z259" s="3"/>
      <c r="AA259" t="s">
        <v>252</v>
      </c>
      <c r="AB259" s="2">
        <v>4.6357615894039736E-2</v>
      </c>
    </row>
    <row r="260" spans="1:28" x14ac:dyDescent="0.25">
      <c r="A260" t="s">
        <v>314</v>
      </c>
      <c r="B260" s="2">
        <v>3.125E-2</v>
      </c>
      <c r="C260" s="2">
        <v>0</v>
      </c>
      <c r="D260" s="2">
        <v>0</v>
      </c>
      <c r="E260" s="3"/>
      <c r="F260" t="s">
        <v>76</v>
      </c>
      <c r="G260" s="2">
        <v>0</v>
      </c>
      <c r="H260" s="2"/>
      <c r="I260" s="2"/>
      <c r="J260" s="3"/>
      <c r="K260" t="s">
        <v>48</v>
      </c>
      <c r="L260" s="2">
        <v>3.2258064516129031E-2</v>
      </c>
      <c r="M260" s="2">
        <v>0.04</v>
      </c>
      <c r="N260" s="2">
        <v>0</v>
      </c>
      <c r="O260" s="3"/>
      <c r="P260" t="s">
        <v>82</v>
      </c>
      <c r="Q260" s="2">
        <v>0</v>
      </c>
      <c r="R260" s="3"/>
      <c r="S260" t="s">
        <v>154</v>
      </c>
      <c r="T260" s="2">
        <v>3.2258064516129031E-2</v>
      </c>
      <c r="U260" s="2">
        <v>3.4482758620689655E-2</v>
      </c>
      <c r="V260" s="2">
        <v>0</v>
      </c>
      <c r="W260" s="3"/>
      <c r="X260" t="s">
        <v>128</v>
      </c>
      <c r="Y260" s="2">
        <v>0</v>
      </c>
      <c r="Z260" s="3"/>
      <c r="AA260" t="s">
        <v>63</v>
      </c>
      <c r="AB260" s="2">
        <v>4.6357615894039736E-2</v>
      </c>
    </row>
    <row r="261" spans="1:28" x14ac:dyDescent="0.25">
      <c r="A261" t="s">
        <v>213</v>
      </c>
      <c r="B261" s="2">
        <v>3.125E-2</v>
      </c>
      <c r="C261" s="2">
        <v>0</v>
      </c>
      <c r="D261" s="2">
        <v>0</v>
      </c>
      <c r="E261" s="3"/>
      <c r="F261" t="s">
        <v>77</v>
      </c>
      <c r="G261" s="2">
        <v>0</v>
      </c>
      <c r="H261" s="2"/>
      <c r="I261" s="2"/>
      <c r="J261" s="3"/>
      <c r="K261" t="s">
        <v>263</v>
      </c>
      <c r="L261" s="2">
        <v>3.2258064516129031E-2</v>
      </c>
      <c r="M261" s="2">
        <v>0.04</v>
      </c>
      <c r="N261" s="2">
        <v>0</v>
      </c>
      <c r="O261" s="3"/>
      <c r="P261" t="s">
        <v>59</v>
      </c>
      <c r="Q261" s="2">
        <v>0</v>
      </c>
      <c r="R261" s="3"/>
      <c r="S261" t="s">
        <v>176</v>
      </c>
      <c r="T261" s="2">
        <v>3.2258064516129031E-2</v>
      </c>
      <c r="U261" s="2">
        <v>3.4482758620689655E-2</v>
      </c>
      <c r="V261" s="2">
        <v>0</v>
      </c>
      <c r="W261" s="3"/>
      <c r="X261" t="s">
        <v>304</v>
      </c>
      <c r="Y261" s="2">
        <v>0</v>
      </c>
      <c r="Z261" s="3"/>
      <c r="AA261" t="s">
        <v>232</v>
      </c>
      <c r="AB261" s="2">
        <v>4.6357615894039736E-2</v>
      </c>
    </row>
    <row r="262" spans="1:28" x14ac:dyDescent="0.25">
      <c r="A262" t="s">
        <v>102</v>
      </c>
      <c r="B262" s="2">
        <v>3.125E-2</v>
      </c>
      <c r="C262" s="2">
        <v>0</v>
      </c>
      <c r="D262" s="2">
        <v>0</v>
      </c>
      <c r="E262" s="3"/>
      <c r="F262" t="s">
        <v>42</v>
      </c>
      <c r="G262" s="2">
        <v>0</v>
      </c>
      <c r="H262" s="2"/>
      <c r="I262" s="2"/>
      <c r="J262" s="3"/>
      <c r="K262" t="s">
        <v>215</v>
      </c>
      <c r="L262" s="2">
        <v>3.2258064516129031E-2</v>
      </c>
      <c r="M262" s="2">
        <v>0</v>
      </c>
      <c r="N262" s="2">
        <v>0.16666666666666666</v>
      </c>
      <c r="O262" s="3"/>
      <c r="P262" t="s">
        <v>44</v>
      </c>
      <c r="Q262" s="2">
        <v>0</v>
      </c>
      <c r="R262" s="3"/>
      <c r="S262" t="s">
        <v>178</v>
      </c>
      <c r="T262" s="2">
        <v>3.2258064516129031E-2</v>
      </c>
      <c r="U262" s="2">
        <v>3.4482758620689655E-2</v>
      </c>
      <c r="V262" s="2">
        <v>0</v>
      </c>
      <c r="W262" s="3"/>
      <c r="X262" t="s">
        <v>270</v>
      </c>
      <c r="Y262" s="2">
        <v>0</v>
      </c>
      <c r="Z262" s="3"/>
      <c r="AA262" t="s">
        <v>97</v>
      </c>
      <c r="AB262" s="2">
        <v>4.6357615894039736E-2</v>
      </c>
    </row>
    <row r="263" spans="1:28" x14ac:dyDescent="0.25">
      <c r="A263" t="s">
        <v>105</v>
      </c>
      <c r="B263" s="2">
        <v>3.125E-2</v>
      </c>
      <c r="C263" s="2">
        <v>0</v>
      </c>
      <c r="D263" s="2">
        <v>0</v>
      </c>
      <c r="E263" s="3"/>
      <c r="F263" t="s">
        <v>222</v>
      </c>
      <c r="G263" s="2">
        <v>0</v>
      </c>
      <c r="H263" s="2"/>
      <c r="I263" s="2"/>
      <c r="J263" s="3"/>
      <c r="K263" t="s">
        <v>45</v>
      </c>
      <c r="L263" s="2">
        <v>3.2258064516129031E-2</v>
      </c>
      <c r="M263" s="2">
        <v>0.04</v>
      </c>
      <c r="N263" s="2">
        <v>0</v>
      </c>
      <c r="O263" s="3"/>
      <c r="P263" t="s">
        <v>301</v>
      </c>
      <c r="Q263" s="2">
        <v>0</v>
      </c>
      <c r="R263" s="3"/>
      <c r="S263" t="s">
        <v>106</v>
      </c>
      <c r="T263" s="2">
        <v>0</v>
      </c>
      <c r="U263" s="2">
        <v>0</v>
      </c>
      <c r="V263" s="2">
        <v>0</v>
      </c>
      <c r="W263" s="3"/>
      <c r="X263" t="s">
        <v>85</v>
      </c>
      <c r="Y263" s="2">
        <v>0</v>
      </c>
      <c r="Z263" s="3"/>
      <c r="AA263" t="s">
        <v>230</v>
      </c>
      <c r="AB263" s="2">
        <v>4.6357615894039736E-2</v>
      </c>
    </row>
    <row r="264" spans="1:28" x14ac:dyDescent="0.25">
      <c r="A264" t="s">
        <v>221</v>
      </c>
      <c r="B264" s="2">
        <v>0</v>
      </c>
      <c r="C264" s="2">
        <v>0</v>
      </c>
      <c r="D264" s="2">
        <v>0</v>
      </c>
      <c r="E264" s="3"/>
      <c r="F264" t="s">
        <v>63</v>
      </c>
      <c r="G264" s="2">
        <v>0</v>
      </c>
      <c r="H264" s="2"/>
      <c r="I264" s="2"/>
      <c r="J264" s="3"/>
      <c r="K264" t="s">
        <v>283</v>
      </c>
      <c r="L264" s="2">
        <v>3.2258064516129031E-2</v>
      </c>
      <c r="M264" s="2">
        <v>0.04</v>
      </c>
      <c r="N264" s="2">
        <v>0</v>
      </c>
      <c r="O264" s="3"/>
      <c r="P264" t="s">
        <v>42</v>
      </c>
      <c r="Q264" s="2">
        <v>0</v>
      </c>
      <c r="R264" s="3"/>
      <c r="S264" t="s">
        <v>39</v>
      </c>
      <c r="T264" s="2">
        <v>0</v>
      </c>
      <c r="U264" s="2">
        <v>0</v>
      </c>
      <c r="V264" s="2">
        <v>0</v>
      </c>
      <c r="W264" s="3"/>
      <c r="X264" t="s">
        <v>129</v>
      </c>
      <c r="Y264" s="2">
        <v>0</v>
      </c>
      <c r="Z264" s="3"/>
      <c r="AA264" t="s">
        <v>235</v>
      </c>
      <c r="AB264" s="2">
        <v>4.6357615894039736E-2</v>
      </c>
    </row>
    <row r="265" spans="1:28" x14ac:dyDescent="0.25">
      <c r="A265" t="s">
        <v>126</v>
      </c>
      <c r="B265" s="2">
        <v>0</v>
      </c>
      <c r="C265" s="2">
        <v>0</v>
      </c>
      <c r="D265" s="2">
        <v>0</v>
      </c>
      <c r="E265" s="3"/>
      <c r="F265" t="s">
        <v>184</v>
      </c>
      <c r="G265" s="2">
        <v>0</v>
      </c>
      <c r="H265" s="2"/>
      <c r="I265" s="2"/>
      <c r="J265" s="3"/>
      <c r="K265" t="s">
        <v>216</v>
      </c>
      <c r="L265" s="2">
        <v>3.2258064516129031E-2</v>
      </c>
      <c r="M265" s="2">
        <v>0.04</v>
      </c>
      <c r="N265" s="2">
        <v>0</v>
      </c>
      <c r="O265" s="3"/>
      <c r="P265" t="s">
        <v>222</v>
      </c>
      <c r="Q265" s="2">
        <v>0</v>
      </c>
      <c r="R265" s="3"/>
      <c r="S265" t="s">
        <v>114</v>
      </c>
      <c r="T265" s="2">
        <v>0</v>
      </c>
      <c r="U265" s="2">
        <v>0</v>
      </c>
      <c r="V265" s="2">
        <v>0</v>
      </c>
      <c r="W265" s="3"/>
      <c r="X265" t="s">
        <v>261</v>
      </c>
      <c r="Y265" s="2">
        <v>0</v>
      </c>
      <c r="Z265" s="3"/>
      <c r="AA265" t="s">
        <v>236</v>
      </c>
      <c r="AB265" s="2">
        <v>4.6357615894039736E-2</v>
      </c>
    </row>
    <row r="266" spans="1:28" x14ac:dyDescent="0.25">
      <c r="A266" t="s">
        <v>252</v>
      </c>
      <c r="B266" s="2">
        <v>0</v>
      </c>
      <c r="C266" s="2">
        <v>0</v>
      </c>
      <c r="D266" s="2">
        <v>0</v>
      </c>
      <c r="E266" s="3"/>
      <c r="F266" t="s">
        <v>228</v>
      </c>
      <c r="G266" s="2">
        <v>0</v>
      </c>
      <c r="H266" s="2"/>
      <c r="I266" s="2"/>
      <c r="J266" s="3"/>
      <c r="K266" t="s">
        <v>33</v>
      </c>
      <c r="L266" s="2">
        <v>3.2258064516129031E-2</v>
      </c>
      <c r="M266" s="2">
        <v>0.04</v>
      </c>
      <c r="N266" s="2">
        <v>0</v>
      </c>
      <c r="O266" s="3"/>
      <c r="P266" t="s">
        <v>80</v>
      </c>
      <c r="Q266" s="2">
        <v>0</v>
      </c>
      <c r="R266" s="3"/>
      <c r="S266" t="s">
        <v>126</v>
      </c>
      <c r="T266" s="2">
        <v>0</v>
      </c>
      <c r="U266" s="2">
        <v>0</v>
      </c>
      <c r="V266" s="2">
        <v>0</v>
      </c>
      <c r="W266" s="3"/>
      <c r="X266" t="s">
        <v>18</v>
      </c>
      <c r="Y266" s="2">
        <v>0</v>
      </c>
      <c r="Z266" s="3"/>
      <c r="AA266" t="s">
        <v>96</v>
      </c>
      <c r="AB266" s="2">
        <v>4.6357615894039736E-2</v>
      </c>
    </row>
    <row r="267" spans="1:28" x14ac:dyDescent="0.25">
      <c r="A267" t="s">
        <v>240</v>
      </c>
      <c r="B267" s="2">
        <v>0</v>
      </c>
      <c r="C267" s="2">
        <v>0</v>
      </c>
      <c r="D267" s="2">
        <v>0</v>
      </c>
      <c r="E267" s="3"/>
      <c r="F267" t="s">
        <v>71</v>
      </c>
      <c r="G267" s="2">
        <v>0</v>
      </c>
      <c r="H267" s="2"/>
      <c r="I267" s="2"/>
      <c r="J267" s="3"/>
      <c r="K267" t="s">
        <v>241</v>
      </c>
      <c r="L267" s="2">
        <v>3.2258064516129031E-2</v>
      </c>
      <c r="M267" s="2">
        <v>0.04</v>
      </c>
      <c r="N267" s="2">
        <v>0</v>
      </c>
      <c r="O267" s="3"/>
      <c r="P267" t="s">
        <v>184</v>
      </c>
      <c r="Q267" s="2">
        <v>0</v>
      </c>
      <c r="R267" s="3"/>
      <c r="S267" t="s">
        <v>240</v>
      </c>
      <c r="T267" s="2">
        <v>0</v>
      </c>
      <c r="U267" s="2">
        <v>0</v>
      </c>
      <c r="V267" s="2">
        <v>0</v>
      </c>
      <c r="W267" s="3"/>
      <c r="X267" t="s">
        <v>161</v>
      </c>
      <c r="Y267" s="2">
        <v>0</v>
      </c>
      <c r="Z267" s="3"/>
      <c r="AA267" t="s">
        <v>60</v>
      </c>
      <c r="AB267" s="2">
        <v>4.6357615894039736E-2</v>
      </c>
    </row>
    <row r="268" spans="1:28" x14ac:dyDescent="0.25">
      <c r="A268" t="s">
        <v>157</v>
      </c>
      <c r="B268" s="2">
        <v>0</v>
      </c>
      <c r="C268" s="2">
        <v>0</v>
      </c>
      <c r="D268" s="2">
        <v>0</v>
      </c>
      <c r="E268" s="3"/>
      <c r="F268" t="s">
        <v>13</v>
      </c>
      <c r="G268" s="2">
        <v>0</v>
      </c>
      <c r="H268" s="2"/>
      <c r="I268" s="2"/>
      <c r="J268" s="3"/>
      <c r="K268" t="s">
        <v>182</v>
      </c>
      <c r="L268" s="2">
        <v>3.2258064516129031E-2</v>
      </c>
      <c r="M268" s="2">
        <v>0.04</v>
      </c>
      <c r="N268" s="2">
        <v>0</v>
      </c>
      <c r="O268" s="3"/>
      <c r="P268" t="s">
        <v>228</v>
      </c>
      <c r="Q268" s="2">
        <v>0</v>
      </c>
      <c r="R268" s="3"/>
      <c r="S268" t="s">
        <v>82</v>
      </c>
      <c r="T268" s="2">
        <v>0</v>
      </c>
      <c r="U268" s="2">
        <v>0</v>
      </c>
      <c r="V268" s="2">
        <v>0</v>
      </c>
      <c r="W268" s="3"/>
      <c r="X268" t="s">
        <v>130</v>
      </c>
      <c r="Y268" s="2">
        <v>0</v>
      </c>
      <c r="Z268" s="3"/>
      <c r="AA268" t="s">
        <v>221</v>
      </c>
      <c r="AB268" s="2">
        <v>3.9735099337748346E-2</v>
      </c>
    </row>
    <row r="269" spans="1:28" x14ac:dyDescent="0.25">
      <c r="A269" t="s">
        <v>183</v>
      </c>
      <c r="B269" s="2">
        <v>0</v>
      </c>
      <c r="C269" s="2">
        <v>0</v>
      </c>
      <c r="D269" s="2">
        <v>0</v>
      </c>
      <c r="E269" s="3"/>
      <c r="F269" t="s">
        <v>26</v>
      </c>
      <c r="G269" s="2">
        <v>0</v>
      </c>
      <c r="H269" s="2"/>
      <c r="I269" s="2"/>
      <c r="J269" s="3"/>
      <c r="K269" t="s">
        <v>212</v>
      </c>
      <c r="L269" s="2">
        <v>3.2258064516129031E-2</v>
      </c>
      <c r="M269" s="2">
        <v>0.04</v>
      </c>
      <c r="N269" s="2">
        <v>0</v>
      </c>
      <c r="O269" s="3"/>
      <c r="P269" t="s">
        <v>71</v>
      </c>
      <c r="Q269" s="2">
        <v>0</v>
      </c>
      <c r="R269" s="3"/>
      <c r="S269" t="s">
        <v>62</v>
      </c>
      <c r="T269" s="2">
        <v>0</v>
      </c>
      <c r="U269" s="2">
        <v>0</v>
      </c>
      <c r="V269" s="2">
        <v>0</v>
      </c>
      <c r="W269" s="3"/>
      <c r="X269" t="s">
        <v>202</v>
      </c>
      <c r="Y269" s="2">
        <v>0</v>
      </c>
      <c r="Z269" s="3"/>
      <c r="AA269" t="s">
        <v>114</v>
      </c>
      <c r="AB269" s="2">
        <v>3.9735099337748346E-2</v>
      </c>
    </row>
    <row r="270" spans="1:28" x14ac:dyDescent="0.25">
      <c r="A270" t="s">
        <v>301</v>
      </c>
      <c r="B270" s="2">
        <v>0</v>
      </c>
      <c r="C270" s="2">
        <v>0</v>
      </c>
      <c r="D270" s="2">
        <v>0</v>
      </c>
      <c r="E270" s="3"/>
      <c r="F270" t="s">
        <v>27</v>
      </c>
      <c r="G270" s="2">
        <v>0</v>
      </c>
      <c r="H270" s="2"/>
      <c r="I270" s="2"/>
      <c r="J270" s="3"/>
      <c r="K270" t="s">
        <v>242</v>
      </c>
      <c r="L270" s="2">
        <v>3.2258064516129031E-2</v>
      </c>
      <c r="M270" s="2">
        <v>0.04</v>
      </c>
      <c r="N270" s="2">
        <v>0</v>
      </c>
      <c r="O270" s="3"/>
      <c r="P270" t="s">
        <v>13</v>
      </c>
      <c r="Q270" s="2">
        <v>0</v>
      </c>
      <c r="R270" s="3"/>
      <c r="S270" t="s">
        <v>183</v>
      </c>
      <c r="T270" s="2">
        <v>0</v>
      </c>
      <c r="U270" s="2">
        <v>0</v>
      </c>
      <c r="V270" s="2">
        <v>0</v>
      </c>
      <c r="W270" s="3"/>
      <c r="X270" t="s">
        <v>107</v>
      </c>
      <c r="Y270" s="2">
        <v>0</v>
      </c>
      <c r="Z270" s="3"/>
      <c r="AA270" t="s">
        <v>42</v>
      </c>
      <c r="AB270" s="2">
        <v>3.9735099337748346E-2</v>
      </c>
    </row>
    <row r="271" spans="1:28" x14ac:dyDescent="0.25">
      <c r="A271" t="s">
        <v>222</v>
      </c>
      <c r="B271" s="2">
        <v>0</v>
      </c>
      <c r="C271" s="2">
        <v>0</v>
      </c>
      <c r="D271" s="2">
        <v>0</v>
      </c>
      <c r="E271" s="3"/>
      <c r="F271" t="s">
        <v>186</v>
      </c>
      <c r="G271" s="2">
        <v>0</v>
      </c>
      <c r="H271" s="2"/>
      <c r="I271" s="2"/>
      <c r="J271" s="3"/>
      <c r="K271" t="s">
        <v>169</v>
      </c>
      <c r="L271" s="2">
        <v>3.2258064516129031E-2</v>
      </c>
      <c r="M271" s="2">
        <v>0</v>
      </c>
      <c r="N271" s="2">
        <v>0.16666666666666666</v>
      </c>
      <c r="O271" s="3"/>
      <c r="P271" t="s">
        <v>26</v>
      </c>
      <c r="Q271" s="2">
        <v>0</v>
      </c>
      <c r="R271" s="3"/>
      <c r="S271" t="s">
        <v>44</v>
      </c>
      <c r="T271" s="2">
        <v>0</v>
      </c>
      <c r="U271" s="2">
        <v>0</v>
      </c>
      <c r="V271" s="2">
        <v>0</v>
      </c>
      <c r="W271" s="3"/>
      <c r="X271" t="s">
        <v>220</v>
      </c>
      <c r="Y271" s="2">
        <v>0</v>
      </c>
      <c r="Z271" s="3"/>
      <c r="AA271" t="s">
        <v>260</v>
      </c>
      <c r="AB271" s="2">
        <v>3.9735099337748346E-2</v>
      </c>
    </row>
    <row r="272" spans="1:28" x14ac:dyDescent="0.25">
      <c r="A272" t="s">
        <v>184</v>
      </c>
      <c r="B272" s="2">
        <v>0</v>
      </c>
      <c r="C272" s="2">
        <v>0</v>
      </c>
      <c r="D272" s="2">
        <v>0</v>
      </c>
      <c r="E272" s="3"/>
      <c r="F272" t="s">
        <v>158</v>
      </c>
      <c r="G272" s="2">
        <v>0</v>
      </c>
      <c r="H272" s="2"/>
      <c r="I272" s="2"/>
      <c r="J272" s="3"/>
      <c r="K272" t="s">
        <v>10</v>
      </c>
      <c r="L272" s="2">
        <v>3.2258064516129031E-2</v>
      </c>
      <c r="M272" s="2">
        <v>0</v>
      </c>
      <c r="N272" s="2">
        <v>0.16666666666666666</v>
      </c>
      <c r="O272" s="3"/>
      <c r="P272" t="s">
        <v>27</v>
      </c>
      <c r="Q272" s="2">
        <v>0</v>
      </c>
      <c r="R272" s="3"/>
      <c r="S272" t="s">
        <v>76</v>
      </c>
      <c r="T272" s="2">
        <v>0</v>
      </c>
      <c r="U272" s="2">
        <v>0</v>
      </c>
      <c r="V272" s="2">
        <v>0</v>
      </c>
      <c r="W272" s="3"/>
      <c r="X272" t="s">
        <v>203</v>
      </c>
      <c r="Y272" s="2">
        <v>0</v>
      </c>
      <c r="Z272" s="3"/>
      <c r="AA272" t="s">
        <v>37</v>
      </c>
      <c r="AB272" s="2">
        <v>3.9735099337748346E-2</v>
      </c>
    </row>
    <row r="273" spans="1:28" x14ac:dyDescent="0.25">
      <c r="A273" t="s">
        <v>185</v>
      </c>
      <c r="B273" s="2">
        <v>0</v>
      </c>
      <c r="C273" s="2">
        <v>0</v>
      </c>
      <c r="D273" s="2">
        <v>0</v>
      </c>
      <c r="E273" s="3"/>
      <c r="F273" t="s">
        <v>260</v>
      </c>
      <c r="G273" s="2">
        <v>0</v>
      </c>
      <c r="H273" s="2"/>
      <c r="I273" s="2"/>
      <c r="J273" s="3"/>
      <c r="K273" t="s">
        <v>265</v>
      </c>
      <c r="L273" s="2">
        <v>3.2258064516129031E-2</v>
      </c>
      <c r="M273" s="2">
        <v>0.04</v>
      </c>
      <c r="N273" s="2">
        <v>0</v>
      </c>
      <c r="O273" s="3"/>
      <c r="P273" t="s">
        <v>185</v>
      </c>
      <c r="Q273" s="2">
        <v>0</v>
      </c>
      <c r="R273" s="3"/>
      <c r="S273" t="s">
        <v>301</v>
      </c>
      <c r="T273" s="2">
        <v>0</v>
      </c>
      <c r="U273" s="2">
        <v>0</v>
      </c>
      <c r="V273" s="2">
        <v>0</v>
      </c>
      <c r="W273" s="3"/>
      <c r="X273" t="s">
        <v>68</v>
      </c>
      <c r="Y273" s="2">
        <v>0</v>
      </c>
      <c r="Z273" s="3"/>
      <c r="AA273" t="s">
        <v>36</v>
      </c>
      <c r="AB273" s="2">
        <v>3.9735099337748346E-2</v>
      </c>
    </row>
    <row r="274" spans="1:28" x14ac:dyDescent="0.25">
      <c r="A274" t="s">
        <v>277</v>
      </c>
      <c r="B274" s="2">
        <v>0</v>
      </c>
      <c r="C274" s="2">
        <v>0</v>
      </c>
      <c r="D274" s="2">
        <v>0</v>
      </c>
      <c r="E274" s="3"/>
      <c r="F274" t="s">
        <v>8</v>
      </c>
      <c r="G274" s="2">
        <v>0</v>
      </c>
      <c r="H274" s="2"/>
      <c r="I274" s="2"/>
      <c r="J274" s="3"/>
      <c r="K274" t="s">
        <v>145</v>
      </c>
      <c r="L274" s="2">
        <v>3.2258064516129031E-2</v>
      </c>
      <c r="M274" s="2">
        <v>0.04</v>
      </c>
      <c r="N274" s="2">
        <v>0</v>
      </c>
      <c r="O274" s="3"/>
      <c r="P274" t="s">
        <v>186</v>
      </c>
      <c r="Q274" s="2">
        <v>0</v>
      </c>
      <c r="R274" s="3"/>
      <c r="S274" t="s">
        <v>42</v>
      </c>
      <c r="T274" s="2">
        <v>0</v>
      </c>
      <c r="U274" s="2">
        <v>0</v>
      </c>
      <c r="V274" s="2">
        <v>0</v>
      </c>
      <c r="W274" s="3"/>
      <c r="X274" t="s">
        <v>131</v>
      </c>
      <c r="Y274" s="2">
        <v>0</v>
      </c>
      <c r="Z274" s="3"/>
      <c r="AA274" t="s">
        <v>261</v>
      </c>
      <c r="AB274" s="2">
        <v>3.9735099337748346E-2</v>
      </c>
    </row>
    <row r="275" spans="1:28" x14ac:dyDescent="0.25">
      <c r="A275" t="s">
        <v>186</v>
      </c>
      <c r="B275" s="2">
        <v>0</v>
      </c>
      <c r="C275" s="2">
        <v>0</v>
      </c>
      <c r="D275" s="2">
        <v>0</v>
      </c>
      <c r="E275" s="3"/>
      <c r="F275" t="s">
        <v>32</v>
      </c>
      <c r="G275" s="2">
        <v>0</v>
      </c>
      <c r="H275" s="2"/>
      <c r="I275" s="2"/>
      <c r="J275" s="3"/>
      <c r="K275" t="s">
        <v>106</v>
      </c>
      <c r="L275" s="2">
        <v>0</v>
      </c>
      <c r="M275" s="2">
        <v>0</v>
      </c>
      <c r="N275" s="2">
        <v>0</v>
      </c>
      <c r="O275" s="3"/>
      <c r="P275" t="s">
        <v>158</v>
      </c>
      <c r="Q275" s="2">
        <v>0</v>
      </c>
      <c r="R275" s="3"/>
      <c r="S275" t="s">
        <v>222</v>
      </c>
      <c r="T275" s="2">
        <v>0</v>
      </c>
      <c r="U275" s="2">
        <v>0</v>
      </c>
      <c r="V275" s="2">
        <v>0</v>
      </c>
      <c r="W275" s="3"/>
      <c r="X275" t="s">
        <v>132</v>
      </c>
      <c r="Y275" s="2">
        <v>0</v>
      </c>
      <c r="Z275" s="3"/>
      <c r="AA275" t="s">
        <v>68</v>
      </c>
      <c r="AB275" s="2">
        <v>3.9735099337748346E-2</v>
      </c>
    </row>
    <row r="276" spans="1:28" x14ac:dyDescent="0.25">
      <c r="A276" t="s">
        <v>158</v>
      </c>
      <c r="B276" s="2">
        <v>0</v>
      </c>
      <c r="C276" s="2">
        <v>0</v>
      </c>
      <c r="D276" s="2">
        <v>0</v>
      </c>
      <c r="E276" s="3"/>
      <c r="F276" t="s">
        <v>83</v>
      </c>
      <c r="G276" s="2">
        <v>0</v>
      </c>
      <c r="H276" s="2"/>
      <c r="I276" s="2"/>
      <c r="J276" s="3"/>
      <c r="K276" t="s">
        <v>39</v>
      </c>
      <c r="L276" s="2">
        <v>0</v>
      </c>
      <c r="M276" s="2">
        <v>0</v>
      </c>
      <c r="N276" s="2">
        <v>0</v>
      </c>
      <c r="O276" s="3"/>
      <c r="P276" t="s">
        <v>8</v>
      </c>
      <c r="Q276" s="2">
        <v>0</v>
      </c>
      <c r="R276" s="3"/>
      <c r="S276" t="s">
        <v>63</v>
      </c>
      <c r="T276" s="2">
        <v>0</v>
      </c>
      <c r="U276" s="2">
        <v>0</v>
      </c>
      <c r="V276" s="2">
        <v>0</v>
      </c>
      <c r="W276" s="3"/>
      <c r="X276" t="s">
        <v>204</v>
      </c>
      <c r="Y276" s="2">
        <v>0</v>
      </c>
      <c r="Z276" s="3"/>
      <c r="AA276" t="s">
        <v>244</v>
      </c>
      <c r="AB276" s="2">
        <v>3.9735099337748346E-2</v>
      </c>
    </row>
    <row r="277" spans="1:28" x14ac:dyDescent="0.25">
      <c r="A277" t="s">
        <v>260</v>
      </c>
      <c r="B277" s="2">
        <v>0</v>
      </c>
      <c r="C277" s="2">
        <v>0</v>
      </c>
      <c r="D277" s="2">
        <v>0</v>
      </c>
      <c r="E277" s="3"/>
      <c r="F277" t="s">
        <v>159</v>
      </c>
      <c r="G277" s="2">
        <v>0</v>
      </c>
      <c r="H277" s="2"/>
      <c r="I277" s="2"/>
      <c r="J277" s="3"/>
      <c r="K277" t="s">
        <v>115</v>
      </c>
      <c r="L277" s="2">
        <v>0</v>
      </c>
      <c r="M277" s="2">
        <v>0</v>
      </c>
      <c r="N277" s="2">
        <v>0</v>
      </c>
      <c r="O277" s="3"/>
      <c r="P277" t="s">
        <v>201</v>
      </c>
      <c r="Q277" s="2">
        <v>0</v>
      </c>
      <c r="R277" s="3"/>
      <c r="S277" t="s">
        <v>184</v>
      </c>
      <c r="T277" s="2">
        <v>0</v>
      </c>
      <c r="U277" s="2">
        <v>0</v>
      </c>
      <c r="V277" s="2">
        <v>0</v>
      </c>
      <c r="W277" s="3"/>
      <c r="X277" t="s">
        <v>309</v>
      </c>
      <c r="Y277" s="2">
        <v>0</v>
      </c>
      <c r="Z277" s="3"/>
      <c r="AA277" t="s">
        <v>233</v>
      </c>
      <c r="AB277" s="2">
        <v>3.9735099337748346E-2</v>
      </c>
    </row>
    <row r="278" spans="1:28" x14ac:dyDescent="0.25">
      <c r="A278" t="s">
        <v>317</v>
      </c>
      <c r="B278" s="2">
        <v>0</v>
      </c>
      <c r="C278" s="2">
        <v>3.5714285714285712E-2</v>
      </c>
      <c r="D278" s="2">
        <v>0</v>
      </c>
      <c r="E278" s="3"/>
      <c r="F278" t="s">
        <v>187</v>
      </c>
      <c r="G278" s="2">
        <v>0</v>
      </c>
      <c r="H278" s="2"/>
      <c r="I278" s="2"/>
      <c r="J278" s="3"/>
      <c r="K278" t="s">
        <v>126</v>
      </c>
      <c r="L278" s="2">
        <v>0</v>
      </c>
      <c r="M278" s="2">
        <v>0</v>
      </c>
      <c r="N278" s="2">
        <v>0</v>
      </c>
      <c r="O278" s="3"/>
      <c r="P278" t="s">
        <v>32</v>
      </c>
      <c r="Q278" s="2">
        <v>0</v>
      </c>
      <c r="R278" s="3"/>
      <c r="S278" t="s">
        <v>228</v>
      </c>
      <c r="T278" s="2">
        <v>0</v>
      </c>
      <c r="U278" s="2">
        <v>0</v>
      </c>
      <c r="V278" s="2">
        <v>0</v>
      </c>
      <c r="W278" s="3"/>
      <c r="X278" t="s">
        <v>61</v>
      </c>
      <c r="Y278" s="2">
        <v>0</v>
      </c>
      <c r="Z278" s="3"/>
      <c r="AA278" t="s">
        <v>90</v>
      </c>
      <c r="AB278" s="2">
        <v>3.9735099337748346E-2</v>
      </c>
    </row>
    <row r="279" spans="1:28" x14ac:dyDescent="0.25">
      <c r="A279" t="s">
        <v>288</v>
      </c>
      <c r="B279" s="2">
        <v>0</v>
      </c>
      <c r="C279" s="2">
        <v>3.5714285714285712E-2</v>
      </c>
      <c r="D279" s="2">
        <v>0</v>
      </c>
      <c r="E279" s="3"/>
      <c r="F279" t="s">
        <v>160</v>
      </c>
      <c r="G279" s="2">
        <v>0</v>
      </c>
      <c r="H279" s="2"/>
      <c r="I279" s="2"/>
      <c r="J279" s="3"/>
      <c r="K279" t="s">
        <v>40</v>
      </c>
      <c r="L279" s="2">
        <v>0</v>
      </c>
      <c r="M279" s="2">
        <v>0</v>
      </c>
      <c r="N279" s="2">
        <v>0</v>
      </c>
      <c r="O279" s="3"/>
      <c r="P279" t="s">
        <v>83</v>
      </c>
      <c r="Q279" s="2">
        <v>0</v>
      </c>
      <c r="R279" s="3"/>
      <c r="S279" t="s">
        <v>71</v>
      </c>
      <c r="T279" s="2">
        <v>0</v>
      </c>
      <c r="U279" s="2">
        <v>0</v>
      </c>
      <c r="V279" s="2">
        <v>0</v>
      </c>
      <c r="W279" s="3"/>
      <c r="X279" t="s">
        <v>86</v>
      </c>
      <c r="Y279" s="2">
        <v>0</v>
      </c>
      <c r="Z279" s="3"/>
      <c r="AA279" t="s">
        <v>280</v>
      </c>
      <c r="AB279" s="2">
        <v>3.9735099337748346E-2</v>
      </c>
    </row>
    <row r="280" spans="1:28" x14ac:dyDescent="0.25">
      <c r="A280" t="s">
        <v>201</v>
      </c>
      <c r="B280" s="2">
        <v>0</v>
      </c>
      <c r="C280" s="2">
        <v>0.10714285714285714</v>
      </c>
      <c r="D280" s="2">
        <v>0</v>
      </c>
      <c r="E280" s="3"/>
      <c r="F280" t="s">
        <v>52</v>
      </c>
      <c r="G280" s="2">
        <v>0</v>
      </c>
      <c r="H280" s="2"/>
      <c r="I280" s="2"/>
      <c r="J280" s="3"/>
      <c r="K280" t="s">
        <v>287</v>
      </c>
      <c r="L280" s="2">
        <v>0</v>
      </c>
      <c r="M280" s="2">
        <v>0</v>
      </c>
      <c r="N280" s="2">
        <v>0</v>
      </c>
      <c r="O280" s="3"/>
      <c r="P280" t="s">
        <v>159</v>
      </c>
      <c r="Q280" s="2">
        <v>0</v>
      </c>
      <c r="R280" s="3"/>
      <c r="S280" t="s">
        <v>13</v>
      </c>
      <c r="T280" s="2">
        <v>0</v>
      </c>
      <c r="U280" s="2">
        <v>0</v>
      </c>
      <c r="V280" s="2">
        <v>0</v>
      </c>
      <c r="W280" s="3"/>
      <c r="X280" t="s">
        <v>162</v>
      </c>
      <c r="Y280" s="2">
        <v>0</v>
      </c>
      <c r="Z280" s="3"/>
      <c r="AA280" t="s">
        <v>231</v>
      </c>
      <c r="AB280" s="2">
        <v>3.9735099337748346E-2</v>
      </c>
    </row>
    <row r="281" spans="1:28" x14ac:dyDescent="0.25">
      <c r="A281" t="s">
        <v>159</v>
      </c>
      <c r="B281" s="2">
        <v>0</v>
      </c>
      <c r="C281" s="2">
        <v>0</v>
      </c>
      <c r="D281" s="2">
        <v>0</v>
      </c>
      <c r="E281" s="3"/>
      <c r="F281" t="s">
        <v>84</v>
      </c>
      <c r="G281" s="2">
        <v>0</v>
      </c>
      <c r="H281" s="2"/>
      <c r="I281" s="2"/>
      <c r="J281" s="3"/>
      <c r="K281" t="s">
        <v>82</v>
      </c>
      <c r="L281" s="2">
        <v>0</v>
      </c>
      <c r="M281" s="2">
        <v>0</v>
      </c>
      <c r="N281" s="2">
        <v>0</v>
      </c>
      <c r="O281" s="3"/>
      <c r="P281" t="s">
        <v>187</v>
      </c>
      <c r="Q281" s="2">
        <v>0</v>
      </c>
      <c r="R281" s="3"/>
      <c r="S281" t="s">
        <v>26</v>
      </c>
      <c r="T281" s="2">
        <v>0</v>
      </c>
      <c r="U281" s="2">
        <v>0</v>
      </c>
      <c r="V281" s="2">
        <v>0</v>
      </c>
      <c r="W281" s="3"/>
      <c r="X281" t="s">
        <v>87</v>
      </c>
      <c r="Y281" s="2">
        <v>0</v>
      </c>
      <c r="Z281" s="3"/>
      <c r="AA281" t="s">
        <v>45</v>
      </c>
      <c r="AB281" s="2">
        <v>3.9735099337748346E-2</v>
      </c>
    </row>
    <row r="282" spans="1:28" x14ac:dyDescent="0.25">
      <c r="A282" t="s">
        <v>232</v>
      </c>
      <c r="B282" s="2">
        <v>0</v>
      </c>
      <c r="C282" s="2">
        <v>0</v>
      </c>
      <c r="D282" s="2">
        <v>0</v>
      </c>
      <c r="E282" s="3"/>
      <c r="F282" t="s">
        <v>127</v>
      </c>
      <c r="G282" s="2">
        <v>0</v>
      </c>
      <c r="H282" s="2"/>
      <c r="I282" s="2"/>
      <c r="J282" s="3"/>
      <c r="K282" t="s">
        <v>62</v>
      </c>
      <c r="L282" s="2">
        <v>0</v>
      </c>
      <c r="M282" s="2">
        <v>0</v>
      </c>
      <c r="N282" s="2">
        <v>0</v>
      </c>
      <c r="O282" s="3"/>
      <c r="P282" t="s">
        <v>160</v>
      </c>
      <c r="Q282" s="2">
        <v>0</v>
      </c>
      <c r="R282" s="3"/>
      <c r="S282" t="s">
        <v>27</v>
      </c>
      <c r="T282" s="2">
        <v>0</v>
      </c>
      <c r="U282" s="2">
        <v>0</v>
      </c>
      <c r="V282" s="2">
        <v>0</v>
      </c>
      <c r="W282" s="3"/>
      <c r="X282" t="s">
        <v>133</v>
      </c>
      <c r="Y282" s="2">
        <v>0</v>
      </c>
      <c r="Z282" s="3"/>
      <c r="AA282" t="s">
        <v>74</v>
      </c>
      <c r="AB282" s="2">
        <v>3.9735099337748346E-2</v>
      </c>
    </row>
    <row r="283" spans="1:28" x14ac:dyDescent="0.25">
      <c r="A283" t="s">
        <v>187</v>
      </c>
      <c r="B283" s="2">
        <v>0</v>
      </c>
      <c r="C283" s="2">
        <v>0</v>
      </c>
      <c r="D283" s="2">
        <v>0</v>
      </c>
      <c r="E283" s="3"/>
      <c r="F283" t="s">
        <v>53</v>
      </c>
      <c r="G283" s="2">
        <v>0</v>
      </c>
      <c r="H283" s="2"/>
      <c r="I283" s="2"/>
      <c r="J283" s="3"/>
      <c r="K283" t="s">
        <v>44</v>
      </c>
      <c r="L283" s="2">
        <v>0</v>
      </c>
      <c r="M283" s="2">
        <v>0</v>
      </c>
      <c r="N283" s="2">
        <v>0</v>
      </c>
      <c r="O283" s="3"/>
      <c r="P283" t="s">
        <v>52</v>
      </c>
      <c r="Q283" s="2">
        <v>0</v>
      </c>
      <c r="R283" s="3"/>
      <c r="S283" t="s">
        <v>17</v>
      </c>
      <c r="T283" s="2">
        <v>0</v>
      </c>
      <c r="U283" s="2">
        <v>0</v>
      </c>
      <c r="V283" s="2">
        <v>0</v>
      </c>
      <c r="W283" s="3"/>
      <c r="X283" t="s">
        <v>108</v>
      </c>
      <c r="Y283" s="2">
        <v>0</v>
      </c>
      <c r="Z283" s="3"/>
      <c r="AA283" t="s">
        <v>181</v>
      </c>
      <c r="AB283" s="2">
        <v>3.9735099337748346E-2</v>
      </c>
    </row>
    <row r="284" spans="1:28" x14ac:dyDescent="0.25">
      <c r="A284" t="s">
        <v>160</v>
      </c>
      <c r="B284" s="2">
        <v>0</v>
      </c>
      <c r="C284" s="2">
        <v>0</v>
      </c>
      <c r="D284" s="2">
        <v>0</v>
      </c>
      <c r="E284" s="3"/>
      <c r="F284" t="s">
        <v>37</v>
      </c>
      <c r="G284" s="2">
        <v>0</v>
      </c>
      <c r="H284" s="2"/>
      <c r="I284" s="2"/>
      <c r="J284" s="3"/>
      <c r="K284" t="s">
        <v>76</v>
      </c>
      <c r="L284" s="2">
        <v>0</v>
      </c>
      <c r="M284" s="2">
        <v>0</v>
      </c>
      <c r="N284" s="2">
        <v>0</v>
      </c>
      <c r="O284" s="3"/>
      <c r="P284" t="s">
        <v>84</v>
      </c>
      <c r="Q284" s="2">
        <v>0</v>
      </c>
      <c r="R284" s="3"/>
      <c r="S284" t="s">
        <v>185</v>
      </c>
      <c r="T284" s="2">
        <v>0</v>
      </c>
      <c r="U284" s="2">
        <v>0</v>
      </c>
      <c r="V284" s="2">
        <v>0</v>
      </c>
      <c r="W284" s="3"/>
      <c r="X284" t="s">
        <v>244</v>
      </c>
      <c r="Y284" s="2">
        <v>0</v>
      </c>
      <c r="Z284" s="3"/>
      <c r="AA284" t="s">
        <v>265</v>
      </c>
      <c r="AB284" s="2">
        <v>3.9735099337748346E-2</v>
      </c>
    </row>
    <row r="285" spans="1:28" x14ac:dyDescent="0.25">
      <c r="A285" t="s">
        <v>329</v>
      </c>
      <c r="B285" s="2">
        <v>0</v>
      </c>
      <c r="C285" s="2">
        <v>0</v>
      </c>
      <c r="D285" s="2">
        <v>0</v>
      </c>
      <c r="E285" s="3"/>
      <c r="F285" t="s">
        <v>243</v>
      </c>
      <c r="G285" s="2">
        <v>0</v>
      </c>
      <c r="H285" s="2"/>
      <c r="I285" s="2"/>
      <c r="J285" s="3"/>
      <c r="K285" t="s">
        <v>42</v>
      </c>
      <c r="L285" s="2">
        <v>0</v>
      </c>
      <c r="M285" s="2">
        <v>0</v>
      </c>
      <c r="N285" s="2">
        <v>0</v>
      </c>
      <c r="O285" s="3"/>
      <c r="P285" t="s">
        <v>127</v>
      </c>
      <c r="Q285" s="2">
        <v>0</v>
      </c>
      <c r="R285" s="3"/>
      <c r="S285" t="s">
        <v>112</v>
      </c>
      <c r="T285" s="2">
        <v>0</v>
      </c>
      <c r="U285" s="2">
        <v>0</v>
      </c>
      <c r="V285" s="2">
        <v>0</v>
      </c>
      <c r="W285" s="3"/>
      <c r="X285" t="s">
        <v>256</v>
      </c>
      <c r="Y285" s="2">
        <v>0</v>
      </c>
      <c r="Z285" s="3"/>
      <c r="AA285" t="s">
        <v>78</v>
      </c>
      <c r="AB285" s="2">
        <v>3.9735099337748346E-2</v>
      </c>
    </row>
    <row r="286" spans="1:28" x14ac:dyDescent="0.25">
      <c r="A286" t="s">
        <v>127</v>
      </c>
      <c r="B286" s="2">
        <v>0</v>
      </c>
      <c r="C286" s="2">
        <v>0</v>
      </c>
      <c r="D286" s="2">
        <v>0</v>
      </c>
      <c r="E286" s="3"/>
      <c r="F286" t="s">
        <v>267</v>
      </c>
      <c r="G286" s="2">
        <v>0</v>
      </c>
      <c r="H286" s="2"/>
      <c r="I286" s="2"/>
      <c r="J286" s="3"/>
      <c r="K286" t="s">
        <v>222</v>
      </c>
      <c r="L286" s="2">
        <v>0</v>
      </c>
      <c r="M286" s="2">
        <v>0</v>
      </c>
      <c r="N286" s="2">
        <v>0</v>
      </c>
      <c r="O286" s="3"/>
      <c r="P286" t="s">
        <v>53</v>
      </c>
      <c r="Q286" s="2">
        <v>0</v>
      </c>
      <c r="R286" s="3"/>
      <c r="S286" t="s">
        <v>186</v>
      </c>
      <c r="T286" s="2">
        <v>0</v>
      </c>
      <c r="U286" s="2">
        <v>0</v>
      </c>
      <c r="V286" s="2">
        <v>0</v>
      </c>
      <c r="W286" s="3"/>
      <c r="X286" t="s">
        <v>81</v>
      </c>
      <c r="Y286" s="2">
        <v>0</v>
      </c>
      <c r="Z286" s="3"/>
      <c r="AA286" t="s">
        <v>225</v>
      </c>
      <c r="AB286" s="2">
        <v>3.9735099337748346E-2</v>
      </c>
    </row>
    <row r="287" spans="1:28" x14ac:dyDescent="0.25">
      <c r="A287" t="s">
        <v>267</v>
      </c>
      <c r="B287" s="2">
        <v>0</v>
      </c>
      <c r="C287" s="2">
        <v>0</v>
      </c>
      <c r="D287" s="2">
        <v>0</v>
      </c>
      <c r="E287" s="3"/>
      <c r="F287" t="s">
        <v>36</v>
      </c>
      <c r="G287" s="2">
        <v>0</v>
      </c>
      <c r="H287" s="2"/>
      <c r="I287" s="2"/>
      <c r="J287" s="3"/>
      <c r="K287" t="s">
        <v>184</v>
      </c>
      <c r="L287" s="2">
        <v>0</v>
      </c>
      <c r="M287" s="2">
        <v>0</v>
      </c>
      <c r="N287" s="2">
        <v>0</v>
      </c>
      <c r="O287" s="3"/>
      <c r="P287" t="s">
        <v>37</v>
      </c>
      <c r="Q287" s="2">
        <v>0</v>
      </c>
      <c r="R287" s="3"/>
      <c r="S287" t="s">
        <v>158</v>
      </c>
      <c r="T287" s="2">
        <v>0</v>
      </c>
      <c r="U287" s="2">
        <v>0</v>
      </c>
      <c r="V287" s="2">
        <v>0</v>
      </c>
      <c r="W287" s="3"/>
      <c r="X287" t="s">
        <v>54</v>
      </c>
      <c r="Y287" s="2">
        <v>0</v>
      </c>
      <c r="Z287" s="3"/>
      <c r="AA287" t="s">
        <v>227</v>
      </c>
      <c r="AB287" s="2">
        <v>3.9735099337748346E-2</v>
      </c>
    </row>
    <row r="288" spans="1:28" x14ac:dyDescent="0.25">
      <c r="A288" t="s">
        <v>312</v>
      </c>
      <c r="B288" s="2">
        <v>0</v>
      </c>
      <c r="C288" s="2">
        <v>0</v>
      </c>
      <c r="D288" s="2">
        <v>0</v>
      </c>
      <c r="E288" s="3"/>
      <c r="F288" t="s">
        <v>64</v>
      </c>
      <c r="G288" s="2">
        <v>0</v>
      </c>
      <c r="H288" s="2"/>
      <c r="I288" s="2"/>
      <c r="J288" s="3"/>
      <c r="K288" t="s">
        <v>71</v>
      </c>
      <c r="L288" s="2">
        <v>0</v>
      </c>
      <c r="M288" s="2">
        <v>0</v>
      </c>
      <c r="N288" s="2">
        <v>0</v>
      </c>
      <c r="O288" s="3"/>
      <c r="P288" t="s">
        <v>267</v>
      </c>
      <c r="Q288" s="2">
        <v>0</v>
      </c>
      <c r="R288" s="3"/>
      <c r="S288" t="s">
        <v>229</v>
      </c>
      <c r="T288" s="2">
        <v>0</v>
      </c>
      <c r="U288" s="2">
        <v>0</v>
      </c>
      <c r="V288" s="2">
        <v>0</v>
      </c>
      <c r="W288" s="3"/>
      <c r="X288" t="s">
        <v>253</v>
      </c>
      <c r="Y288" s="2">
        <v>0</v>
      </c>
      <c r="Z288" s="3"/>
      <c r="AA288" t="s">
        <v>115</v>
      </c>
      <c r="AB288" s="2">
        <v>3.3112582781456956E-2</v>
      </c>
    </row>
    <row r="289" spans="1:28" x14ac:dyDescent="0.25">
      <c r="A289" t="s">
        <v>128</v>
      </c>
      <c r="B289" s="2">
        <v>0</v>
      </c>
      <c r="C289" s="2">
        <v>0</v>
      </c>
      <c r="D289" s="2">
        <v>0</v>
      </c>
      <c r="E289" s="3"/>
      <c r="F289" t="s">
        <v>128</v>
      </c>
      <c r="G289" s="2">
        <v>0</v>
      </c>
      <c r="H289" s="2"/>
      <c r="I289" s="2"/>
      <c r="J289" s="3"/>
      <c r="K289" t="s">
        <v>13</v>
      </c>
      <c r="L289" s="2">
        <v>0</v>
      </c>
      <c r="M289" s="2">
        <v>0</v>
      </c>
      <c r="N289" s="2">
        <v>0</v>
      </c>
      <c r="O289" s="3"/>
      <c r="P289" t="s">
        <v>36</v>
      </c>
      <c r="Q289" s="2">
        <v>0</v>
      </c>
      <c r="R289" s="3"/>
      <c r="S289" t="s">
        <v>260</v>
      </c>
      <c r="T289" s="2">
        <v>0</v>
      </c>
      <c r="U289" s="2">
        <v>0</v>
      </c>
      <c r="V289" s="2">
        <v>0</v>
      </c>
      <c r="W289" s="3"/>
      <c r="X289" t="s">
        <v>88</v>
      </c>
      <c r="Y289" s="2">
        <v>0</v>
      </c>
      <c r="Z289" s="3"/>
      <c r="AA289" t="s">
        <v>240</v>
      </c>
      <c r="AB289" s="2">
        <v>3.3112582781456956E-2</v>
      </c>
    </row>
    <row r="290" spans="1:28" x14ac:dyDescent="0.25">
      <c r="A290" t="s">
        <v>270</v>
      </c>
      <c r="B290" s="2">
        <v>0</v>
      </c>
      <c r="C290" s="2">
        <v>0</v>
      </c>
      <c r="D290" s="2">
        <v>0</v>
      </c>
      <c r="E290" s="3"/>
      <c r="F290" t="s">
        <v>85</v>
      </c>
      <c r="G290" s="2">
        <v>0</v>
      </c>
      <c r="H290" s="2"/>
      <c r="I290" s="2"/>
      <c r="J290" s="3"/>
      <c r="K290" t="s">
        <v>26</v>
      </c>
      <c r="L290" s="2">
        <v>0</v>
      </c>
      <c r="M290" s="2">
        <v>0</v>
      </c>
      <c r="N290" s="2">
        <v>0</v>
      </c>
      <c r="O290" s="3"/>
      <c r="P290" t="s">
        <v>64</v>
      </c>
      <c r="Q290" s="2">
        <v>0</v>
      </c>
      <c r="R290" s="3"/>
      <c r="S290" t="s">
        <v>8</v>
      </c>
      <c r="T290" s="2">
        <v>0</v>
      </c>
      <c r="U290" s="2">
        <v>0</v>
      </c>
      <c r="V290" s="2">
        <v>0</v>
      </c>
      <c r="W290" s="3"/>
      <c r="X290" t="s">
        <v>67</v>
      </c>
      <c r="Y290" s="2">
        <v>0</v>
      </c>
      <c r="Z290" s="3"/>
      <c r="AA290" t="s">
        <v>217</v>
      </c>
      <c r="AB290" s="2">
        <v>3.3112582781456956E-2</v>
      </c>
    </row>
    <row r="291" spans="1:28" x14ac:dyDescent="0.25">
      <c r="A291" t="s">
        <v>129</v>
      </c>
      <c r="B291" s="2">
        <v>0</v>
      </c>
      <c r="C291" s="2">
        <v>0</v>
      </c>
      <c r="D291" s="2">
        <v>0</v>
      </c>
      <c r="E291" s="3"/>
      <c r="F291" t="s">
        <v>129</v>
      </c>
      <c r="G291" s="2">
        <v>0</v>
      </c>
      <c r="H291" s="2"/>
      <c r="I291" s="2"/>
      <c r="J291" s="3"/>
      <c r="K291" t="s">
        <v>27</v>
      </c>
      <c r="L291" s="2">
        <v>0</v>
      </c>
      <c r="M291" s="2">
        <v>0</v>
      </c>
      <c r="N291" s="2">
        <v>0</v>
      </c>
      <c r="O291" s="3"/>
      <c r="P291" t="s">
        <v>128</v>
      </c>
      <c r="Q291" s="2">
        <v>0</v>
      </c>
      <c r="R291" s="3"/>
      <c r="S291" t="s">
        <v>201</v>
      </c>
      <c r="T291" s="2">
        <v>0</v>
      </c>
      <c r="U291" s="2">
        <v>0</v>
      </c>
      <c r="V291" s="2">
        <v>0</v>
      </c>
      <c r="W291" s="3"/>
      <c r="X291" t="s">
        <v>89</v>
      </c>
      <c r="Y291" s="2">
        <v>0</v>
      </c>
      <c r="Z291" s="3"/>
      <c r="AA291" t="s">
        <v>117</v>
      </c>
      <c r="AB291" s="2">
        <v>3.3112582781456956E-2</v>
      </c>
    </row>
    <row r="292" spans="1:28" x14ac:dyDescent="0.25">
      <c r="A292" t="s">
        <v>261</v>
      </c>
      <c r="B292" s="2">
        <v>0</v>
      </c>
      <c r="C292" s="2">
        <v>0</v>
      </c>
      <c r="D292" s="2">
        <v>0</v>
      </c>
      <c r="E292" s="3"/>
      <c r="F292" t="s">
        <v>35</v>
      </c>
      <c r="G292" s="2">
        <v>0</v>
      </c>
      <c r="H292" s="2"/>
      <c r="I292" s="2"/>
      <c r="J292" s="3"/>
      <c r="K292" t="s">
        <v>17</v>
      </c>
      <c r="L292" s="2">
        <v>0</v>
      </c>
      <c r="M292" s="2">
        <v>0</v>
      </c>
      <c r="N292" s="2">
        <v>0</v>
      </c>
      <c r="O292" s="3"/>
      <c r="P292" t="s">
        <v>270</v>
      </c>
      <c r="Q292" s="2">
        <v>0</v>
      </c>
      <c r="R292" s="3"/>
      <c r="S292" t="s">
        <v>32</v>
      </c>
      <c r="T292" s="2">
        <v>0</v>
      </c>
      <c r="U292" s="2">
        <v>0</v>
      </c>
      <c r="V292" s="2">
        <v>0</v>
      </c>
      <c r="W292" s="3"/>
      <c r="X292" t="s">
        <v>9</v>
      </c>
      <c r="Y292" s="2">
        <v>0</v>
      </c>
      <c r="Z292" s="3"/>
      <c r="AA292" t="s">
        <v>242</v>
      </c>
      <c r="AB292" s="2">
        <v>3.3112582781456956E-2</v>
      </c>
    </row>
    <row r="293" spans="1:28" x14ac:dyDescent="0.25">
      <c r="A293" t="s">
        <v>161</v>
      </c>
      <c r="B293" s="2">
        <v>0</v>
      </c>
      <c r="C293" s="2">
        <v>0</v>
      </c>
      <c r="D293" s="2">
        <v>0</v>
      </c>
      <c r="E293" s="3"/>
      <c r="F293" t="s">
        <v>130</v>
      </c>
      <c r="G293" s="2">
        <v>0</v>
      </c>
      <c r="H293" s="2"/>
      <c r="I293" s="2"/>
      <c r="J293" s="3"/>
      <c r="K293" t="s">
        <v>185</v>
      </c>
      <c r="L293" s="2">
        <v>0</v>
      </c>
      <c r="M293" s="2">
        <v>0</v>
      </c>
      <c r="N293" s="2">
        <v>0</v>
      </c>
      <c r="O293" s="3"/>
      <c r="P293" t="s">
        <v>85</v>
      </c>
      <c r="Q293" s="2">
        <v>0</v>
      </c>
      <c r="R293" s="3"/>
      <c r="S293" t="s">
        <v>83</v>
      </c>
      <c r="T293" s="2">
        <v>0</v>
      </c>
      <c r="U293" s="2">
        <v>0</v>
      </c>
      <c r="V293" s="2">
        <v>0</v>
      </c>
      <c r="W293" s="3"/>
      <c r="X293" t="s">
        <v>254</v>
      </c>
      <c r="Y293" s="2">
        <v>0</v>
      </c>
      <c r="Z293" s="3"/>
      <c r="AA293" t="s">
        <v>218</v>
      </c>
      <c r="AB293" s="2">
        <v>3.3112582781456956E-2</v>
      </c>
    </row>
    <row r="294" spans="1:28" x14ac:dyDescent="0.25">
      <c r="A294" t="s">
        <v>130</v>
      </c>
      <c r="B294" s="2">
        <v>0</v>
      </c>
      <c r="C294" s="2">
        <v>0</v>
      </c>
      <c r="D294" s="2">
        <v>0</v>
      </c>
      <c r="E294" s="3"/>
      <c r="F294" t="s">
        <v>202</v>
      </c>
      <c r="G294" s="2">
        <v>0</v>
      </c>
      <c r="H294" s="2"/>
      <c r="I294" s="2"/>
      <c r="J294" s="3"/>
      <c r="K294" t="s">
        <v>186</v>
      </c>
      <c r="L294" s="2">
        <v>0</v>
      </c>
      <c r="M294" s="2">
        <v>0</v>
      </c>
      <c r="N294" s="2">
        <v>0</v>
      </c>
      <c r="O294" s="3"/>
      <c r="P294" t="s">
        <v>129</v>
      </c>
      <c r="Q294" s="2">
        <v>0</v>
      </c>
      <c r="R294" s="3"/>
      <c r="S294" t="s">
        <v>159</v>
      </c>
      <c r="T294" s="2">
        <v>0</v>
      </c>
      <c r="U294" s="2">
        <v>0</v>
      </c>
      <c r="V294" s="2">
        <v>0</v>
      </c>
      <c r="W294" s="3"/>
      <c r="X294" t="s">
        <v>205</v>
      </c>
      <c r="Y294" s="2">
        <v>0</v>
      </c>
      <c r="Z294" s="3"/>
      <c r="AA294" t="s">
        <v>237</v>
      </c>
      <c r="AB294" s="2">
        <v>3.3112582781456956E-2</v>
      </c>
    </row>
    <row r="295" spans="1:28" x14ac:dyDescent="0.25">
      <c r="A295" t="s">
        <v>202</v>
      </c>
      <c r="B295" s="2">
        <v>0</v>
      </c>
      <c r="C295" s="2">
        <v>0</v>
      </c>
      <c r="D295" s="2">
        <v>0</v>
      </c>
      <c r="E295" s="3"/>
      <c r="F295" t="s">
        <v>107</v>
      </c>
      <c r="G295" s="2">
        <v>0</v>
      </c>
      <c r="H295" s="2"/>
      <c r="I295" s="2"/>
      <c r="J295" s="3"/>
      <c r="K295" t="s">
        <v>158</v>
      </c>
      <c r="L295" s="2">
        <v>0</v>
      </c>
      <c r="M295" s="2">
        <v>0</v>
      </c>
      <c r="N295" s="2">
        <v>0</v>
      </c>
      <c r="O295" s="3"/>
      <c r="P295" t="s">
        <v>18</v>
      </c>
      <c r="Q295" s="2">
        <v>0</v>
      </c>
      <c r="R295" s="3"/>
      <c r="S295" t="s">
        <v>232</v>
      </c>
      <c r="T295" s="2">
        <v>0</v>
      </c>
      <c r="U295" s="2">
        <v>0</v>
      </c>
      <c r="V295" s="2">
        <v>0</v>
      </c>
      <c r="W295" s="3"/>
      <c r="X295" t="s">
        <v>134</v>
      </c>
      <c r="Y295" s="2">
        <v>0</v>
      </c>
      <c r="Z295" s="3"/>
      <c r="AA295" t="s">
        <v>47</v>
      </c>
      <c r="AB295" s="2">
        <v>3.3112582781456956E-2</v>
      </c>
    </row>
    <row r="296" spans="1:28" x14ac:dyDescent="0.25">
      <c r="A296" t="s">
        <v>321</v>
      </c>
      <c r="B296" s="2">
        <v>0</v>
      </c>
      <c r="C296" s="2">
        <v>0</v>
      </c>
      <c r="D296" s="2">
        <v>0</v>
      </c>
      <c r="E296" s="3"/>
      <c r="F296" t="s">
        <v>220</v>
      </c>
      <c r="G296" s="2">
        <v>0</v>
      </c>
      <c r="H296" s="2"/>
      <c r="I296" s="2"/>
      <c r="J296" s="3"/>
      <c r="K296" t="s">
        <v>8</v>
      </c>
      <c r="L296" s="2">
        <v>0</v>
      </c>
      <c r="M296" s="2">
        <v>0</v>
      </c>
      <c r="N296" s="2">
        <v>0</v>
      </c>
      <c r="O296" s="3"/>
      <c r="P296" t="s">
        <v>35</v>
      </c>
      <c r="Q296" s="2">
        <v>0</v>
      </c>
      <c r="R296" s="3"/>
      <c r="S296" t="s">
        <v>187</v>
      </c>
      <c r="T296" s="2">
        <v>0</v>
      </c>
      <c r="U296" s="2">
        <v>0</v>
      </c>
      <c r="V296" s="2">
        <v>0</v>
      </c>
      <c r="W296" s="3"/>
      <c r="X296" t="s">
        <v>135</v>
      </c>
      <c r="Y296" s="2">
        <v>0</v>
      </c>
      <c r="Z296" s="3"/>
      <c r="AA296" t="s">
        <v>219</v>
      </c>
      <c r="AB296" s="2">
        <v>3.3112582781456956E-2</v>
      </c>
    </row>
    <row r="297" spans="1:28" x14ac:dyDescent="0.25">
      <c r="A297" t="s">
        <v>203</v>
      </c>
      <c r="B297" s="2">
        <v>0</v>
      </c>
      <c r="C297" s="2">
        <v>0</v>
      </c>
      <c r="D297" s="2">
        <v>0</v>
      </c>
      <c r="E297" s="3"/>
      <c r="F297" t="s">
        <v>203</v>
      </c>
      <c r="G297" s="2">
        <v>0</v>
      </c>
      <c r="H297" s="2"/>
      <c r="I297" s="2"/>
      <c r="J297" s="3"/>
      <c r="K297" t="s">
        <v>201</v>
      </c>
      <c r="L297" s="2">
        <v>0</v>
      </c>
      <c r="M297" s="2">
        <v>0</v>
      </c>
      <c r="N297" s="2">
        <v>0</v>
      </c>
      <c r="O297" s="3"/>
      <c r="P297" t="s">
        <v>161</v>
      </c>
      <c r="Q297" s="2">
        <v>0</v>
      </c>
      <c r="R297" s="3"/>
      <c r="S297" t="s">
        <v>52</v>
      </c>
      <c r="T297" s="2">
        <v>0</v>
      </c>
      <c r="U297" s="2">
        <v>0</v>
      </c>
      <c r="V297" s="2">
        <v>0</v>
      </c>
      <c r="W297" s="3"/>
      <c r="X297" t="s">
        <v>69</v>
      </c>
      <c r="Y297" s="2">
        <v>0</v>
      </c>
      <c r="Z297" s="3"/>
      <c r="AA297" t="s">
        <v>226</v>
      </c>
      <c r="AB297" s="2">
        <v>3.3112582781456956E-2</v>
      </c>
    </row>
    <row r="298" spans="1:28" x14ac:dyDescent="0.25">
      <c r="A298" t="s">
        <v>131</v>
      </c>
      <c r="B298" s="2">
        <v>0</v>
      </c>
      <c r="C298" s="2">
        <v>0.17857142857142858</v>
      </c>
      <c r="D298" s="2">
        <v>0.25</v>
      </c>
      <c r="E298" s="3"/>
      <c r="F298" t="s">
        <v>132</v>
      </c>
      <c r="G298" s="2">
        <v>0</v>
      </c>
      <c r="H298" s="2"/>
      <c r="I298" s="2"/>
      <c r="J298" s="3"/>
      <c r="K298" t="s">
        <v>32</v>
      </c>
      <c r="L298" s="2">
        <v>0</v>
      </c>
      <c r="M298" s="2">
        <v>0</v>
      </c>
      <c r="N298" s="2">
        <v>0</v>
      </c>
      <c r="O298" s="3"/>
      <c r="P298" t="s">
        <v>130</v>
      </c>
      <c r="Q298" s="2">
        <v>0</v>
      </c>
      <c r="R298" s="3"/>
      <c r="S298" t="s">
        <v>84</v>
      </c>
      <c r="T298" s="2">
        <v>0</v>
      </c>
      <c r="U298" s="2">
        <v>0</v>
      </c>
      <c r="V298" s="2">
        <v>0</v>
      </c>
      <c r="W298" s="3"/>
      <c r="X298" t="s">
        <v>97</v>
      </c>
      <c r="Y298" s="2">
        <v>0</v>
      </c>
      <c r="Z298" s="3"/>
      <c r="AA298" t="s">
        <v>107</v>
      </c>
      <c r="AB298" s="2">
        <v>2.6490066225165563E-2</v>
      </c>
    </row>
    <row r="299" spans="1:28" x14ac:dyDescent="0.25">
      <c r="A299" t="s">
        <v>132</v>
      </c>
      <c r="B299" s="2">
        <v>0</v>
      </c>
      <c r="C299" s="2">
        <v>0</v>
      </c>
      <c r="D299" s="2">
        <v>0</v>
      </c>
      <c r="E299" s="3"/>
      <c r="F299" t="s">
        <v>204</v>
      </c>
      <c r="G299" s="2">
        <v>0</v>
      </c>
      <c r="H299" s="2"/>
      <c r="I299" s="2"/>
      <c r="J299" s="3"/>
      <c r="K299" t="s">
        <v>83</v>
      </c>
      <c r="L299" s="2">
        <v>0</v>
      </c>
      <c r="M299" s="2">
        <v>0</v>
      </c>
      <c r="N299" s="2">
        <v>0</v>
      </c>
      <c r="O299" s="3"/>
      <c r="P299" t="s">
        <v>202</v>
      </c>
      <c r="Q299" s="2">
        <v>0</v>
      </c>
      <c r="R299" s="3"/>
      <c r="S299" t="s">
        <v>127</v>
      </c>
      <c r="T299" s="2">
        <v>0</v>
      </c>
      <c r="U299" s="2">
        <v>0</v>
      </c>
      <c r="V299" s="2">
        <v>0</v>
      </c>
      <c r="W299" s="3"/>
      <c r="X299" t="s">
        <v>123</v>
      </c>
      <c r="Y299" s="2">
        <v>0</v>
      </c>
      <c r="Z299" s="3"/>
      <c r="AA299" t="s">
        <v>108</v>
      </c>
      <c r="AB299" s="2">
        <v>2.6490066225165563E-2</v>
      </c>
    </row>
    <row r="300" spans="1:28" x14ac:dyDescent="0.25">
      <c r="A300" t="s">
        <v>204</v>
      </c>
      <c r="B300" s="2">
        <v>0</v>
      </c>
      <c r="C300" s="2">
        <v>0</v>
      </c>
      <c r="D300" s="2">
        <v>0</v>
      </c>
      <c r="E300" s="3"/>
      <c r="F300" t="s">
        <v>61</v>
      </c>
      <c r="G300" s="2">
        <v>0</v>
      </c>
      <c r="H300" s="2"/>
      <c r="I300" s="2"/>
      <c r="J300" s="3"/>
      <c r="K300" t="s">
        <v>159</v>
      </c>
      <c r="L300" s="2">
        <v>0</v>
      </c>
      <c r="M300" s="2">
        <v>0</v>
      </c>
      <c r="N300" s="2">
        <v>0</v>
      </c>
      <c r="O300" s="3"/>
      <c r="P300" t="s">
        <v>203</v>
      </c>
      <c r="Q300" s="2">
        <v>0</v>
      </c>
      <c r="R300" s="3"/>
      <c r="S300" t="s">
        <v>53</v>
      </c>
      <c r="T300" s="2">
        <v>0</v>
      </c>
      <c r="U300" s="2">
        <v>0</v>
      </c>
      <c r="V300" s="2">
        <v>0</v>
      </c>
      <c r="W300" s="3"/>
      <c r="X300" t="s">
        <v>233</v>
      </c>
      <c r="Y300" s="2">
        <v>0</v>
      </c>
      <c r="Z300" s="3"/>
      <c r="AA300" t="s">
        <v>72</v>
      </c>
      <c r="AB300" s="2">
        <v>2.6490066225165563E-2</v>
      </c>
    </row>
    <row r="301" spans="1:28" x14ac:dyDescent="0.25">
      <c r="A301" t="s">
        <v>309</v>
      </c>
      <c r="B301" s="2">
        <v>0</v>
      </c>
      <c r="C301" s="2">
        <v>0</v>
      </c>
      <c r="D301" s="2">
        <v>0</v>
      </c>
      <c r="E301" s="3"/>
      <c r="F301" t="s">
        <v>86</v>
      </c>
      <c r="G301" s="2">
        <v>0</v>
      </c>
      <c r="H301" s="2"/>
      <c r="I301" s="2"/>
      <c r="J301" s="3"/>
      <c r="K301" t="s">
        <v>187</v>
      </c>
      <c r="L301" s="2">
        <v>0</v>
      </c>
      <c r="M301" s="2">
        <v>0</v>
      </c>
      <c r="N301" s="2">
        <v>0</v>
      </c>
      <c r="O301" s="3"/>
      <c r="P301" t="s">
        <v>131</v>
      </c>
      <c r="Q301" s="2">
        <v>0</v>
      </c>
      <c r="R301" s="3"/>
      <c r="S301" t="s">
        <v>37</v>
      </c>
      <c r="T301" s="2">
        <v>0</v>
      </c>
      <c r="U301" s="2">
        <v>0</v>
      </c>
      <c r="V301" s="2">
        <v>0</v>
      </c>
      <c r="W301" s="3"/>
      <c r="X301" t="s">
        <v>290</v>
      </c>
      <c r="Y301" s="2">
        <v>0</v>
      </c>
      <c r="Z301" s="3"/>
      <c r="AA301" t="s">
        <v>67</v>
      </c>
      <c r="AB301" s="2">
        <v>2.6490066225165563E-2</v>
      </c>
    </row>
    <row r="302" spans="1:28" x14ac:dyDescent="0.25">
      <c r="A302" t="s">
        <v>324</v>
      </c>
      <c r="B302" s="2">
        <v>0</v>
      </c>
      <c r="C302" s="2">
        <v>0</v>
      </c>
      <c r="D302" s="2">
        <v>0</v>
      </c>
      <c r="E302" s="3"/>
      <c r="F302" t="s">
        <v>324</v>
      </c>
      <c r="G302" s="2">
        <v>0</v>
      </c>
      <c r="H302" s="2"/>
      <c r="I302" s="2"/>
      <c r="J302" s="3"/>
      <c r="K302" t="s">
        <v>160</v>
      </c>
      <c r="L302" s="2">
        <v>0</v>
      </c>
      <c r="M302" s="2">
        <v>0</v>
      </c>
      <c r="N302" s="2">
        <v>0</v>
      </c>
      <c r="O302" s="3"/>
      <c r="P302" t="s">
        <v>132</v>
      </c>
      <c r="Q302" s="2">
        <v>0</v>
      </c>
      <c r="R302" s="3"/>
      <c r="S302" t="s">
        <v>36</v>
      </c>
      <c r="T302" s="2">
        <v>0</v>
      </c>
      <c r="U302" s="2">
        <v>0</v>
      </c>
      <c r="V302" s="2">
        <v>0</v>
      </c>
      <c r="W302" s="3"/>
      <c r="X302" t="s">
        <v>323</v>
      </c>
      <c r="Y302" s="2">
        <v>0</v>
      </c>
      <c r="Z302" s="3"/>
      <c r="AA302" t="s">
        <v>205</v>
      </c>
      <c r="AB302" s="2">
        <v>2.6490066225165563E-2</v>
      </c>
    </row>
    <row r="303" spans="1:28" x14ac:dyDescent="0.25">
      <c r="A303" t="s">
        <v>162</v>
      </c>
      <c r="B303" s="2">
        <v>0</v>
      </c>
      <c r="C303" s="2">
        <v>0</v>
      </c>
      <c r="D303" s="2">
        <v>0</v>
      </c>
      <c r="E303" s="3"/>
      <c r="F303" t="s">
        <v>162</v>
      </c>
      <c r="G303" s="2">
        <v>0</v>
      </c>
      <c r="H303" s="2"/>
      <c r="I303" s="2"/>
      <c r="J303" s="3"/>
      <c r="K303" t="s">
        <v>52</v>
      </c>
      <c r="L303" s="2">
        <v>0</v>
      </c>
      <c r="M303" s="2">
        <v>0</v>
      </c>
      <c r="N303" s="2">
        <v>0</v>
      </c>
      <c r="O303" s="3"/>
      <c r="P303" t="s">
        <v>257</v>
      </c>
      <c r="Q303" s="2">
        <v>0</v>
      </c>
      <c r="R303" s="3"/>
      <c r="S303" t="s">
        <v>64</v>
      </c>
      <c r="T303" s="2">
        <v>0</v>
      </c>
      <c r="U303" s="2">
        <v>0</v>
      </c>
      <c r="V303" s="2">
        <v>0</v>
      </c>
      <c r="W303" s="3"/>
      <c r="X303" t="s">
        <v>55</v>
      </c>
      <c r="Y303" s="2">
        <v>0</v>
      </c>
      <c r="Z303" s="3"/>
      <c r="AA303" t="s">
        <v>206</v>
      </c>
      <c r="AB303" s="2">
        <v>2.6490066225165563E-2</v>
      </c>
    </row>
    <row r="304" spans="1:28" x14ac:dyDescent="0.25">
      <c r="A304" t="s">
        <v>133</v>
      </c>
      <c r="B304" s="2">
        <v>0</v>
      </c>
      <c r="C304" s="2">
        <v>0</v>
      </c>
      <c r="D304" s="2">
        <v>0</v>
      </c>
      <c r="E304" s="3"/>
      <c r="F304" t="s">
        <v>87</v>
      </c>
      <c r="G304" s="2">
        <v>0</v>
      </c>
      <c r="H304" s="2"/>
      <c r="I304" s="2"/>
      <c r="J304" s="3"/>
      <c r="K304" t="s">
        <v>84</v>
      </c>
      <c r="L304" s="2">
        <v>0</v>
      </c>
      <c r="M304" s="2">
        <v>0</v>
      </c>
      <c r="N304" s="2">
        <v>0</v>
      </c>
      <c r="O304" s="3"/>
      <c r="P304" t="s">
        <v>309</v>
      </c>
      <c r="Q304" s="2">
        <v>0</v>
      </c>
      <c r="R304" s="3"/>
      <c r="S304" t="s">
        <v>128</v>
      </c>
      <c r="T304" s="2">
        <v>0</v>
      </c>
      <c r="U304" s="2">
        <v>0</v>
      </c>
      <c r="V304" s="2">
        <v>0</v>
      </c>
      <c r="W304" s="3"/>
      <c r="X304" t="s">
        <v>214</v>
      </c>
      <c r="Y304" s="2">
        <v>0</v>
      </c>
      <c r="Z304" s="3"/>
      <c r="AA304" t="s">
        <v>110</v>
      </c>
      <c r="AB304" s="2">
        <v>2.6490066225165563E-2</v>
      </c>
    </row>
    <row r="305" spans="1:28" x14ac:dyDescent="0.25">
      <c r="A305" t="s">
        <v>244</v>
      </c>
      <c r="B305" s="2">
        <v>0</v>
      </c>
      <c r="C305" s="2">
        <v>0</v>
      </c>
      <c r="D305" s="2">
        <v>0</v>
      </c>
      <c r="E305" s="3"/>
      <c r="F305" t="s">
        <v>108</v>
      </c>
      <c r="G305" s="2">
        <v>0</v>
      </c>
      <c r="H305" s="2"/>
      <c r="I305" s="2"/>
      <c r="J305" s="3"/>
      <c r="K305" t="s">
        <v>127</v>
      </c>
      <c r="L305" s="2">
        <v>0</v>
      </c>
      <c r="M305" s="2">
        <v>0</v>
      </c>
      <c r="N305" s="2">
        <v>0</v>
      </c>
      <c r="O305" s="3"/>
      <c r="P305" t="s">
        <v>61</v>
      </c>
      <c r="Q305" s="2">
        <v>0</v>
      </c>
      <c r="R305" s="3"/>
      <c r="S305" t="s">
        <v>270</v>
      </c>
      <c r="T305" s="2">
        <v>0</v>
      </c>
      <c r="U305" s="2">
        <v>0</v>
      </c>
      <c r="V305" s="2">
        <v>0</v>
      </c>
      <c r="W305" s="3"/>
      <c r="X305" t="s">
        <v>189</v>
      </c>
      <c r="Y305" s="2">
        <v>0</v>
      </c>
      <c r="Z305" s="3"/>
      <c r="AA305" t="s">
        <v>215</v>
      </c>
      <c r="AB305" s="2">
        <v>2.6490066225165563E-2</v>
      </c>
    </row>
    <row r="306" spans="1:28" x14ac:dyDescent="0.25">
      <c r="A306" t="s">
        <v>253</v>
      </c>
      <c r="B306" s="2">
        <v>0</v>
      </c>
      <c r="C306" s="2">
        <v>0</v>
      </c>
      <c r="D306" s="2">
        <v>0</v>
      </c>
      <c r="E306" s="3"/>
      <c r="F306" t="s">
        <v>244</v>
      </c>
      <c r="G306" s="2">
        <v>0</v>
      </c>
      <c r="H306" s="2"/>
      <c r="I306" s="2"/>
      <c r="J306" s="3"/>
      <c r="K306" t="s">
        <v>53</v>
      </c>
      <c r="L306" s="2">
        <v>0</v>
      </c>
      <c r="M306" s="2">
        <v>0</v>
      </c>
      <c r="N306" s="2">
        <v>0</v>
      </c>
      <c r="O306" s="3"/>
      <c r="P306" t="s">
        <v>86</v>
      </c>
      <c r="Q306" s="2">
        <v>0</v>
      </c>
      <c r="R306" s="3"/>
      <c r="S306" t="s">
        <v>85</v>
      </c>
      <c r="T306" s="2">
        <v>0</v>
      </c>
      <c r="U306" s="2">
        <v>0</v>
      </c>
      <c r="V306" s="2">
        <v>0</v>
      </c>
      <c r="W306" s="3"/>
      <c r="X306" t="s">
        <v>276</v>
      </c>
      <c r="Y306" s="2">
        <v>0</v>
      </c>
      <c r="Z306" s="3"/>
      <c r="AA306" t="s">
        <v>75</v>
      </c>
      <c r="AB306" s="2">
        <v>2.6490066225165563E-2</v>
      </c>
    </row>
    <row r="307" spans="1:28" x14ac:dyDescent="0.25">
      <c r="A307" t="s">
        <v>163</v>
      </c>
      <c r="B307" s="2">
        <v>0</v>
      </c>
      <c r="C307" s="2">
        <v>0</v>
      </c>
      <c r="D307" s="2">
        <v>0</v>
      </c>
      <c r="E307" s="3"/>
      <c r="F307" t="s">
        <v>81</v>
      </c>
      <c r="G307" s="2">
        <v>0</v>
      </c>
      <c r="H307" s="2"/>
      <c r="I307" s="2"/>
      <c r="J307" s="3"/>
      <c r="K307" t="s">
        <v>37</v>
      </c>
      <c r="L307" s="2">
        <v>0</v>
      </c>
      <c r="M307" s="2">
        <v>0</v>
      </c>
      <c r="N307" s="2">
        <v>0</v>
      </c>
      <c r="O307" s="3"/>
      <c r="P307" t="s">
        <v>162</v>
      </c>
      <c r="Q307" s="2">
        <v>0</v>
      </c>
      <c r="R307" s="3"/>
      <c r="S307" t="s">
        <v>129</v>
      </c>
      <c r="T307" s="2">
        <v>0</v>
      </c>
      <c r="U307" s="2">
        <v>0</v>
      </c>
      <c r="V307" s="2">
        <v>0</v>
      </c>
      <c r="W307" s="3"/>
      <c r="X307" t="s">
        <v>234</v>
      </c>
      <c r="Y307" s="2">
        <v>0</v>
      </c>
      <c r="Z307" s="3"/>
      <c r="AA307" t="s">
        <v>208</v>
      </c>
      <c r="AB307" s="2">
        <v>2.6490066225165563E-2</v>
      </c>
    </row>
    <row r="308" spans="1:28" x14ac:dyDescent="0.25">
      <c r="A308" t="s">
        <v>281</v>
      </c>
      <c r="B308" s="2">
        <v>0</v>
      </c>
      <c r="C308" s="2">
        <v>0</v>
      </c>
      <c r="D308" s="2">
        <v>0</v>
      </c>
      <c r="E308" s="3"/>
      <c r="F308" t="s">
        <v>72</v>
      </c>
      <c r="G308" s="2">
        <v>0</v>
      </c>
      <c r="H308" s="2"/>
      <c r="I308" s="2"/>
      <c r="J308" s="3"/>
      <c r="K308" t="s">
        <v>36</v>
      </c>
      <c r="L308" s="2">
        <v>0</v>
      </c>
      <c r="M308" s="2">
        <v>0</v>
      </c>
      <c r="N308" s="2">
        <v>0</v>
      </c>
      <c r="O308" s="3"/>
      <c r="P308" t="s">
        <v>87</v>
      </c>
      <c r="Q308" s="2">
        <v>0</v>
      </c>
      <c r="R308" s="3"/>
      <c r="S308" t="s">
        <v>18</v>
      </c>
      <c r="T308" s="2">
        <v>0</v>
      </c>
      <c r="U308" s="2">
        <v>0</v>
      </c>
      <c r="V308" s="2">
        <v>0</v>
      </c>
      <c r="W308" s="3"/>
      <c r="X308" t="s">
        <v>91</v>
      </c>
      <c r="Y308" s="2">
        <v>0</v>
      </c>
      <c r="Z308" s="3"/>
      <c r="AA308" t="s">
        <v>238</v>
      </c>
      <c r="AB308" s="2">
        <v>2.6490066225165563E-2</v>
      </c>
    </row>
    <row r="309" spans="1:28" x14ac:dyDescent="0.25">
      <c r="A309" t="s">
        <v>271</v>
      </c>
      <c r="B309" s="2">
        <v>0</v>
      </c>
      <c r="C309" s="2">
        <v>0</v>
      </c>
      <c r="D309" s="2">
        <v>0</v>
      </c>
      <c r="E309" s="3"/>
      <c r="F309" t="s">
        <v>253</v>
      </c>
      <c r="G309" s="2">
        <v>0</v>
      </c>
      <c r="H309" s="2"/>
      <c r="I309" s="2"/>
      <c r="J309" s="3"/>
      <c r="K309" t="s">
        <v>64</v>
      </c>
      <c r="L309" s="2">
        <v>0</v>
      </c>
      <c r="M309" s="2">
        <v>0</v>
      </c>
      <c r="N309" s="2">
        <v>0</v>
      </c>
      <c r="O309" s="3"/>
      <c r="P309" t="s">
        <v>133</v>
      </c>
      <c r="Q309" s="2">
        <v>0</v>
      </c>
      <c r="R309" s="3"/>
      <c r="S309" t="s">
        <v>35</v>
      </c>
      <c r="T309" s="2">
        <v>0</v>
      </c>
      <c r="U309" s="2">
        <v>0</v>
      </c>
      <c r="V309" s="2">
        <v>0</v>
      </c>
      <c r="W309" s="3"/>
      <c r="X309" t="s">
        <v>164</v>
      </c>
      <c r="Y309" s="2">
        <v>0</v>
      </c>
      <c r="Z309" s="3"/>
      <c r="AA309" t="s">
        <v>210</v>
      </c>
      <c r="AB309" s="2">
        <v>2.6490066225165563E-2</v>
      </c>
    </row>
    <row r="310" spans="1:28" x14ac:dyDescent="0.25">
      <c r="A310" t="s">
        <v>254</v>
      </c>
      <c r="B310" s="2">
        <v>0</v>
      </c>
      <c r="C310" s="2">
        <v>3.5714285714285712E-2</v>
      </c>
      <c r="D310" s="2">
        <v>0</v>
      </c>
      <c r="E310" s="3"/>
      <c r="F310" t="s">
        <v>88</v>
      </c>
      <c r="G310" s="2">
        <v>0</v>
      </c>
      <c r="H310" s="2"/>
      <c r="I310" s="2"/>
      <c r="J310" s="3"/>
      <c r="K310" t="s">
        <v>128</v>
      </c>
      <c r="L310" s="2">
        <v>0</v>
      </c>
      <c r="M310" s="2">
        <v>0</v>
      </c>
      <c r="N310" s="2">
        <v>0</v>
      </c>
      <c r="O310" s="3"/>
      <c r="P310" t="s">
        <v>108</v>
      </c>
      <c r="Q310" s="2">
        <v>0</v>
      </c>
      <c r="R310" s="3"/>
      <c r="S310" t="s">
        <v>161</v>
      </c>
      <c r="T310" s="2">
        <v>0</v>
      </c>
      <c r="U310" s="2">
        <v>0</v>
      </c>
      <c r="V310" s="2">
        <v>0</v>
      </c>
      <c r="W310" s="3"/>
      <c r="X310" t="s">
        <v>99</v>
      </c>
      <c r="Y310" s="2">
        <v>0</v>
      </c>
      <c r="Z310" s="3"/>
      <c r="AA310" t="s">
        <v>211</v>
      </c>
      <c r="AB310" s="2">
        <v>2.6490066225165563E-2</v>
      </c>
    </row>
    <row r="311" spans="1:28" x14ac:dyDescent="0.25">
      <c r="A311" t="s">
        <v>205</v>
      </c>
      <c r="B311" s="2">
        <v>0</v>
      </c>
      <c r="C311" s="2">
        <v>3.5714285714285712E-2</v>
      </c>
      <c r="D311" s="2">
        <v>0</v>
      </c>
      <c r="E311" s="3"/>
      <c r="F311" t="s">
        <v>50</v>
      </c>
      <c r="G311" s="2">
        <v>0</v>
      </c>
      <c r="H311" s="2"/>
      <c r="I311" s="2"/>
      <c r="J311" s="3"/>
      <c r="K311" t="s">
        <v>85</v>
      </c>
      <c r="L311" s="2">
        <v>0</v>
      </c>
      <c r="M311" s="2">
        <v>0</v>
      </c>
      <c r="N311" s="2">
        <v>0</v>
      </c>
      <c r="O311" s="3"/>
      <c r="P311" t="s">
        <v>244</v>
      </c>
      <c r="Q311" s="2">
        <v>0</v>
      </c>
      <c r="R311" s="3"/>
      <c r="S311" t="s">
        <v>130</v>
      </c>
      <c r="T311" s="2">
        <v>0</v>
      </c>
      <c r="U311" s="2">
        <v>0</v>
      </c>
      <c r="V311" s="2">
        <v>0</v>
      </c>
      <c r="W311" s="3"/>
      <c r="X311" t="s">
        <v>100</v>
      </c>
      <c r="Y311" s="2">
        <v>0</v>
      </c>
      <c r="Z311" s="3"/>
      <c r="AA311" t="s">
        <v>106</v>
      </c>
      <c r="AB311" s="2">
        <v>1.9867549668874173E-2</v>
      </c>
    </row>
    <row r="312" spans="1:28" x14ac:dyDescent="0.25">
      <c r="A312" t="s">
        <v>318</v>
      </c>
      <c r="B312" s="2">
        <v>0</v>
      </c>
      <c r="C312" s="2">
        <v>0</v>
      </c>
      <c r="D312" s="2">
        <v>0</v>
      </c>
      <c r="E312" s="3"/>
      <c r="F312" t="s">
        <v>163</v>
      </c>
      <c r="G312" s="2">
        <v>0</v>
      </c>
      <c r="H312" s="2"/>
      <c r="I312" s="2"/>
      <c r="J312" s="3"/>
      <c r="K312" t="s">
        <v>35</v>
      </c>
      <c r="L312" s="2">
        <v>0</v>
      </c>
      <c r="M312" s="2">
        <v>0</v>
      </c>
      <c r="N312" s="2">
        <v>0</v>
      </c>
      <c r="O312" s="3"/>
      <c r="P312" t="s">
        <v>122</v>
      </c>
      <c r="Q312" s="2">
        <v>0</v>
      </c>
      <c r="R312" s="3"/>
      <c r="S312" t="s">
        <v>202</v>
      </c>
      <c r="T312" s="2">
        <v>0</v>
      </c>
      <c r="U312" s="2">
        <v>0</v>
      </c>
      <c r="V312" s="2">
        <v>0</v>
      </c>
      <c r="W312" s="3"/>
      <c r="X312" t="s">
        <v>136</v>
      </c>
      <c r="Y312" s="2">
        <v>0</v>
      </c>
      <c r="Z312" s="3"/>
      <c r="AA312" t="s">
        <v>76</v>
      </c>
      <c r="AB312" s="2">
        <v>1.9867549668874173E-2</v>
      </c>
    </row>
    <row r="313" spans="1:28" x14ac:dyDescent="0.25">
      <c r="A313" t="s">
        <v>223</v>
      </c>
      <c r="B313" s="2">
        <v>0</v>
      </c>
      <c r="C313" s="2">
        <v>0</v>
      </c>
      <c r="D313" s="2">
        <v>0</v>
      </c>
      <c r="E313" s="3"/>
      <c r="F313" t="s">
        <v>271</v>
      </c>
      <c r="G313" s="2">
        <v>0</v>
      </c>
      <c r="H313" s="2"/>
      <c r="I313" s="2"/>
      <c r="J313" s="3"/>
      <c r="K313" t="s">
        <v>202</v>
      </c>
      <c r="L313" s="2">
        <v>0</v>
      </c>
      <c r="M313" s="2">
        <v>0</v>
      </c>
      <c r="N313" s="2">
        <v>0</v>
      </c>
      <c r="O313" s="3"/>
      <c r="P313" t="s">
        <v>72</v>
      </c>
      <c r="Q313" s="2">
        <v>0</v>
      </c>
      <c r="R313" s="3"/>
      <c r="S313" t="s">
        <v>289</v>
      </c>
      <c r="T313" s="2">
        <v>0</v>
      </c>
      <c r="U313" s="2">
        <v>0</v>
      </c>
      <c r="V313" s="2">
        <v>0</v>
      </c>
      <c r="W313" s="3"/>
      <c r="X313" t="s">
        <v>278</v>
      </c>
      <c r="Y313" s="2">
        <v>0</v>
      </c>
      <c r="Z313" s="3"/>
      <c r="AA313" t="s">
        <v>52</v>
      </c>
      <c r="AB313" s="2">
        <v>1.9867549668874173E-2</v>
      </c>
    </row>
    <row r="314" spans="1:28" x14ac:dyDescent="0.25">
      <c r="A314" t="s">
        <v>134</v>
      </c>
      <c r="B314" s="2">
        <v>0</v>
      </c>
      <c r="C314" s="2">
        <v>0</v>
      </c>
      <c r="D314" s="2">
        <v>0</v>
      </c>
      <c r="E314" s="3"/>
      <c r="F314" t="s">
        <v>89</v>
      </c>
      <c r="G314" s="2">
        <v>0</v>
      </c>
      <c r="H314" s="2"/>
      <c r="I314" s="2"/>
      <c r="J314" s="3"/>
      <c r="K314" t="s">
        <v>289</v>
      </c>
      <c r="L314" s="2">
        <v>0</v>
      </c>
      <c r="M314" s="2">
        <v>0</v>
      </c>
      <c r="N314" s="2">
        <v>0</v>
      </c>
      <c r="O314" s="3"/>
      <c r="P314" t="s">
        <v>116</v>
      </c>
      <c r="Q314" s="2">
        <v>0</v>
      </c>
      <c r="R314" s="3"/>
      <c r="S314" t="s">
        <v>107</v>
      </c>
      <c r="T314" s="2">
        <v>0</v>
      </c>
      <c r="U314" s="2">
        <v>0</v>
      </c>
      <c r="V314" s="2">
        <v>0</v>
      </c>
      <c r="W314" s="3"/>
      <c r="X314" t="s">
        <v>251</v>
      </c>
      <c r="Y314" s="2">
        <v>0</v>
      </c>
      <c r="Z314" s="3"/>
      <c r="AA314" t="s">
        <v>53</v>
      </c>
      <c r="AB314" s="2">
        <v>1.9867549668874173E-2</v>
      </c>
    </row>
    <row r="315" spans="1:28" x14ac:dyDescent="0.25">
      <c r="A315" t="s">
        <v>135</v>
      </c>
      <c r="B315" s="2">
        <v>0</v>
      </c>
      <c r="C315" s="2">
        <v>0</v>
      </c>
      <c r="D315" s="2">
        <v>0</v>
      </c>
      <c r="E315" s="3"/>
      <c r="F315" t="s">
        <v>205</v>
      </c>
      <c r="G315" s="2">
        <v>0</v>
      </c>
      <c r="H315" s="2"/>
      <c r="I315" s="2"/>
      <c r="J315" s="3"/>
      <c r="K315" t="s">
        <v>107</v>
      </c>
      <c r="L315" s="2">
        <v>0</v>
      </c>
      <c r="M315" s="2">
        <v>0</v>
      </c>
      <c r="N315" s="2">
        <v>0</v>
      </c>
      <c r="O315" s="3"/>
      <c r="P315" t="s">
        <v>88</v>
      </c>
      <c r="Q315" s="2">
        <v>0</v>
      </c>
      <c r="R315" s="3"/>
      <c r="S315" t="s">
        <v>203</v>
      </c>
      <c r="T315" s="2">
        <v>0</v>
      </c>
      <c r="U315" s="2">
        <v>0</v>
      </c>
      <c r="V315" s="2">
        <v>0</v>
      </c>
      <c r="W315" s="3"/>
      <c r="X315" t="s">
        <v>92</v>
      </c>
      <c r="Y315" s="2">
        <v>0</v>
      </c>
      <c r="Z315" s="3"/>
      <c r="AA315" t="s">
        <v>203</v>
      </c>
      <c r="AB315" s="2">
        <v>1.9867549668874173E-2</v>
      </c>
    </row>
    <row r="316" spans="1:28" x14ac:dyDescent="0.25">
      <c r="A316" t="s">
        <v>305</v>
      </c>
      <c r="B316" s="2">
        <v>0</v>
      </c>
      <c r="C316" s="2">
        <v>0</v>
      </c>
      <c r="D316" s="2">
        <v>0</v>
      </c>
      <c r="E316" s="3"/>
      <c r="F316" t="s">
        <v>223</v>
      </c>
      <c r="G316" s="2">
        <v>0</v>
      </c>
      <c r="H316" s="2"/>
      <c r="I316" s="2"/>
      <c r="J316" s="3"/>
      <c r="K316" t="s">
        <v>68</v>
      </c>
      <c r="L316" s="2">
        <v>0</v>
      </c>
      <c r="M316" s="2">
        <v>0</v>
      </c>
      <c r="N316" s="2">
        <v>0</v>
      </c>
      <c r="O316" s="3"/>
      <c r="P316" t="s">
        <v>50</v>
      </c>
      <c r="Q316" s="2">
        <v>0</v>
      </c>
      <c r="R316" s="3"/>
      <c r="S316" t="s">
        <v>68</v>
      </c>
      <c r="T316" s="2">
        <v>0</v>
      </c>
      <c r="U316" s="2">
        <v>0</v>
      </c>
      <c r="V316" s="2">
        <v>0</v>
      </c>
      <c r="W316" s="3"/>
      <c r="X316" t="s">
        <v>262</v>
      </c>
      <c r="Y316" s="2">
        <v>0</v>
      </c>
      <c r="Z316" s="3"/>
      <c r="AA316" t="s">
        <v>61</v>
      </c>
      <c r="AB316" s="2">
        <v>1.9867549668874173E-2</v>
      </c>
    </row>
    <row r="317" spans="1:28" x14ac:dyDescent="0.25">
      <c r="A317" t="s">
        <v>328</v>
      </c>
      <c r="B317" s="2">
        <v>0</v>
      </c>
      <c r="C317" s="2">
        <v>0</v>
      </c>
      <c r="D317" s="2">
        <v>0</v>
      </c>
      <c r="E317" s="3"/>
      <c r="F317" t="s">
        <v>134</v>
      </c>
      <c r="G317" s="2">
        <v>0</v>
      </c>
      <c r="H317" s="2"/>
      <c r="I317" s="2"/>
      <c r="J317" s="3"/>
      <c r="K317" t="s">
        <v>131</v>
      </c>
      <c r="L317" s="2">
        <v>0</v>
      </c>
      <c r="M317" s="2">
        <v>0</v>
      </c>
      <c r="N317" s="2">
        <v>0</v>
      </c>
      <c r="O317" s="3"/>
      <c r="P317" t="s">
        <v>67</v>
      </c>
      <c r="Q317" s="2">
        <v>0</v>
      </c>
      <c r="R317" s="3"/>
      <c r="S317" t="s">
        <v>131</v>
      </c>
      <c r="T317" s="2">
        <v>0</v>
      </c>
      <c r="U317" s="2">
        <v>0</v>
      </c>
      <c r="V317" s="2">
        <v>0</v>
      </c>
      <c r="W317" s="3"/>
      <c r="X317" t="s">
        <v>293</v>
      </c>
      <c r="Y317" s="2">
        <v>0</v>
      </c>
      <c r="Z317" s="3"/>
      <c r="AA317" t="s">
        <v>188</v>
      </c>
      <c r="AB317" s="2">
        <v>1.9867549668874173E-2</v>
      </c>
    </row>
    <row r="318" spans="1:28" x14ac:dyDescent="0.25">
      <c r="A318" t="s">
        <v>188</v>
      </c>
      <c r="B318" s="2">
        <v>0</v>
      </c>
      <c r="C318" s="2">
        <v>0.10714285714285714</v>
      </c>
      <c r="D318" s="2">
        <v>0</v>
      </c>
      <c r="E318" s="3"/>
      <c r="F318" t="s">
        <v>135</v>
      </c>
      <c r="G318" s="2">
        <v>0</v>
      </c>
      <c r="H318" s="2"/>
      <c r="I318" s="2"/>
      <c r="J318" s="3"/>
      <c r="K318" t="s">
        <v>204</v>
      </c>
      <c r="L318" s="2">
        <v>0</v>
      </c>
      <c r="M318" s="2">
        <v>0</v>
      </c>
      <c r="N318" s="2">
        <v>0</v>
      </c>
      <c r="O318" s="3"/>
      <c r="P318" t="s">
        <v>163</v>
      </c>
      <c r="Q318" s="2">
        <v>0</v>
      </c>
      <c r="R318" s="3"/>
      <c r="S318" t="s">
        <v>132</v>
      </c>
      <c r="T318" s="2">
        <v>0</v>
      </c>
      <c r="U318" s="2">
        <v>0</v>
      </c>
      <c r="V318" s="2">
        <v>0</v>
      </c>
      <c r="W318" s="3"/>
      <c r="X318" t="s">
        <v>137</v>
      </c>
      <c r="Y318" s="2">
        <v>0</v>
      </c>
      <c r="Z318" s="3"/>
      <c r="AA318" t="s">
        <v>70</v>
      </c>
      <c r="AB318" s="2">
        <v>1.9867549668874173E-2</v>
      </c>
    </row>
    <row r="319" spans="1:28" x14ac:dyDescent="0.25">
      <c r="A319" t="s">
        <v>233</v>
      </c>
      <c r="B319" s="2">
        <v>0</v>
      </c>
      <c r="C319" s="2">
        <v>0</v>
      </c>
      <c r="D319" s="2">
        <v>0</v>
      </c>
      <c r="E319" s="3"/>
      <c r="F319" t="s">
        <v>188</v>
      </c>
      <c r="G319" s="2">
        <v>0</v>
      </c>
      <c r="H319" s="2"/>
      <c r="I319" s="2"/>
      <c r="J319" s="3"/>
      <c r="K319" t="s">
        <v>257</v>
      </c>
      <c r="L319" s="2">
        <v>0</v>
      </c>
      <c r="M319" s="2">
        <v>0</v>
      </c>
      <c r="N319" s="2">
        <v>0</v>
      </c>
      <c r="O319" s="3"/>
      <c r="P319" t="s">
        <v>271</v>
      </c>
      <c r="Q319" s="2">
        <v>0</v>
      </c>
      <c r="R319" s="3"/>
      <c r="S319" t="s">
        <v>257</v>
      </c>
      <c r="T319" s="2">
        <v>0</v>
      </c>
      <c r="U319" s="2">
        <v>0</v>
      </c>
      <c r="V319" s="2">
        <v>0</v>
      </c>
      <c r="W319" s="3"/>
      <c r="X319" t="s">
        <v>101</v>
      </c>
      <c r="Y319" s="2">
        <v>0</v>
      </c>
      <c r="Z319" s="3"/>
      <c r="AA319" t="s">
        <v>55</v>
      </c>
      <c r="AB319" s="2">
        <v>1.9867549668874173E-2</v>
      </c>
    </row>
    <row r="320" spans="1:28" x14ac:dyDescent="0.25">
      <c r="A320" t="s">
        <v>319</v>
      </c>
      <c r="B320" s="2">
        <v>0</v>
      </c>
      <c r="C320" s="2">
        <v>0</v>
      </c>
      <c r="D320" s="2">
        <v>0</v>
      </c>
      <c r="E320" s="3"/>
      <c r="F320" t="s">
        <v>69</v>
      </c>
      <c r="G320" s="2">
        <v>0</v>
      </c>
      <c r="H320" s="2"/>
      <c r="I320" s="2"/>
      <c r="J320" s="3"/>
      <c r="K320" t="s">
        <v>309</v>
      </c>
      <c r="L320" s="2">
        <v>0</v>
      </c>
      <c r="M320" s="2">
        <v>0</v>
      </c>
      <c r="N320" s="2">
        <v>0</v>
      </c>
      <c r="O320" s="3"/>
      <c r="P320" t="s">
        <v>89</v>
      </c>
      <c r="Q320" s="2">
        <v>0</v>
      </c>
      <c r="R320" s="3"/>
      <c r="S320" t="s">
        <v>309</v>
      </c>
      <c r="T320" s="2">
        <v>0</v>
      </c>
      <c r="U320" s="2">
        <v>0</v>
      </c>
      <c r="V320" s="2">
        <v>0</v>
      </c>
      <c r="W320" s="3"/>
      <c r="X320" t="s">
        <v>103</v>
      </c>
      <c r="Y320" s="2">
        <v>0</v>
      </c>
      <c r="Z320" s="3"/>
      <c r="AA320" t="s">
        <v>103</v>
      </c>
      <c r="AB320" s="2">
        <v>1.9867549668874173E-2</v>
      </c>
    </row>
    <row r="321" spans="1:28" x14ac:dyDescent="0.25">
      <c r="A321" t="s">
        <v>290</v>
      </c>
      <c r="B321" s="2">
        <v>0</v>
      </c>
      <c r="C321" s="2">
        <v>0</v>
      </c>
      <c r="D321" s="2">
        <v>0</v>
      </c>
      <c r="E321" s="3"/>
      <c r="F321" t="s">
        <v>180</v>
      </c>
      <c r="G321" s="2">
        <v>0</v>
      </c>
      <c r="H321" s="2"/>
      <c r="I321" s="2"/>
      <c r="J321" s="3"/>
      <c r="K321" t="s">
        <v>20</v>
      </c>
      <c r="L321" s="2">
        <v>0</v>
      </c>
      <c r="M321" s="2">
        <v>0</v>
      </c>
      <c r="N321" s="2">
        <v>0</v>
      </c>
      <c r="O321" s="3"/>
      <c r="P321" t="s">
        <v>9</v>
      </c>
      <c r="Q321" s="2">
        <v>0</v>
      </c>
      <c r="R321" s="3"/>
      <c r="S321" t="s">
        <v>61</v>
      </c>
      <c r="T321" s="2">
        <v>0</v>
      </c>
      <c r="U321" s="2">
        <v>0</v>
      </c>
      <c r="V321" s="2">
        <v>0</v>
      </c>
      <c r="W321" s="3"/>
      <c r="X321" t="s">
        <v>93</v>
      </c>
      <c r="Y321" s="2">
        <v>0</v>
      </c>
      <c r="Z321" s="3"/>
      <c r="AA321" t="s">
        <v>93</v>
      </c>
      <c r="AB321" s="2">
        <v>1.9867549668874173E-2</v>
      </c>
    </row>
    <row r="322" spans="1:28" x14ac:dyDescent="0.25">
      <c r="A322" t="s">
        <v>323</v>
      </c>
      <c r="B322" s="2">
        <v>0</v>
      </c>
      <c r="C322" s="2">
        <v>0</v>
      </c>
      <c r="D322" s="2">
        <v>0</v>
      </c>
      <c r="E322" s="3"/>
      <c r="F322" t="s">
        <v>97</v>
      </c>
      <c r="G322" s="2">
        <v>0</v>
      </c>
      <c r="H322" s="2"/>
      <c r="I322" s="2"/>
      <c r="J322" s="3"/>
      <c r="K322" t="s">
        <v>61</v>
      </c>
      <c r="L322" s="2">
        <v>0</v>
      </c>
      <c r="M322" s="2">
        <v>0</v>
      </c>
      <c r="N322" s="2">
        <v>0</v>
      </c>
      <c r="O322" s="3"/>
      <c r="P322" t="s">
        <v>254</v>
      </c>
      <c r="Q322" s="2">
        <v>0</v>
      </c>
      <c r="R322" s="3"/>
      <c r="S322" t="s">
        <v>86</v>
      </c>
      <c r="T322" s="2">
        <v>0</v>
      </c>
      <c r="U322" s="2">
        <v>0</v>
      </c>
      <c r="V322" s="2">
        <v>0</v>
      </c>
      <c r="W322" s="3"/>
      <c r="X322" t="s">
        <v>206</v>
      </c>
      <c r="Y322" s="2">
        <v>0</v>
      </c>
      <c r="Z322" s="3"/>
      <c r="AA322" t="s">
        <v>190</v>
      </c>
      <c r="AB322" s="2">
        <v>1.9867549668874173E-2</v>
      </c>
    </row>
    <row r="323" spans="1:28" x14ac:dyDescent="0.25">
      <c r="A323" t="s">
        <v>214</v>
      </c>
      <c r="B323" s="2">
        <v>0</v>
      </c>
      <c r="C323" s="2">
        <v>0</v>
      </c>
      <c r="D323" s="2">
        <v>0</v>
      </c>
      <c r="E323" s="3"/>
      <c r="F323" t="s">
        <v>70</v>
      </c>
      <c r="G323" s="2">
        <v>0</v>
      </c>
      <c r="H323" s="2"/>
      <c r="I323" s="2"/>
      <c r="J323" s="3"/>
      <c r="K323" t="s">
        <v>86</v>
      </c>
      <c r="L323" s="2">
        <v>0</v>
      </c>
      <c r="M323" s="2">
        <v>0</v>
      </c>
      <c r="N323" s="2">
        <v>0</v>
      </c>
      <c r="O323" s="3"/>
      <c r="P323" t="s">
        <v>205</v>
      </c>
      <c r="Q323" s="2">
        <v>0</v>
      </c>
      <c r="R323" s="3"/>
      <c r="S323" t="s">
        <v>87</v>
      </c>
      <c r="T323" s="2">
        <v>0</v>
      </c>
      <c r="U323" s="2">
        <v>0</v>
      </c>
      <c r="V323" s="2">
        <v>0</v>
      </c>
      <c r="W323" s="3"/>
      <c r="X323" t="s">
        <v>190</v>
      </c>
      <c r="Y323" s="2">
        <v>0</v>
      </c>
      <c r="Z323" s="3"/>
      <c r="AA323" t="s">
        <v>124</v>
      </c>
      <c r="AB323" s="2">
        <v>1.9867549668874173E-2</v>
      </c>
    </row>
    <row r="324" spans="1:28" x14ac:dyDescent="0.25">
      <c r="A324" t="s">
        <v>189</v>
      </c>
      <c r="B324" s="2">
        <v>0</v>
      </c>
      <c r="C324" s="2">
        <v>0</v>
      </c>
      <c r="D324" s="2">
        <v>0</v>
      </c>
      <c r="E324" s="3"/>
      <c r="F324" t="s">
        <v>55</v>
      </c>
      <c r="G324" s="2">
        <v>0</v>
      </c>
      <c r="H324" s="2"/>
      <c r="I324" s="2"/>
      <c r="J324" s="3"/>
      <c r="K324" t="s">
        <v>87</v>
      </c>
      <c r="L324" s="2">
        <v>0</v>
      </c>
      <c r="M324" s="2">
        <v>0</v>
      </c>
      <c r="N324" s="2">
        <v>0</v>
      </c>
      <c r="O324" s="3"/>
      <c r="P324" t="s">
        <v>223</v>
      </c>
      <c r="Q324" s="2">
        <v>0</v>
      </c>
      <c r="R324" s="3"/>
      <c r="S324" t="s">
        <v>133</v>
      </c>
      <c r="T324" s="2">
        <v>0</v>
      </c>
      <c r="U324" s="2">
        <v>0</v>
      </c>
      <c r="V324" s="2">
        <v>0</v>
      </c>
      <c r="W324" s="3"/>
      <c r="X324" t="s">
        <v>138</v>
      </c>
      <c r="Y324" s="2">
        <v>0</v>
      </c>
      <c r="Z324" s="3"/>
      <c r="AA324" t="s">
        <v>56</v>
      </c>
      <c r="AB324" s="2">
        <v>1.9867549668874173E-2</v>
      </c>
    </row>
    <row r="325" spans="1:28" x14ac:dyDescent="0.25">
      <c r="A325" t="s">
        <v>234</v>
      </c>
      <c r="B325" s="2">
        <v>0</v>
      </c>
      <c r="C325" s="2">
        <v>0</v>
      </c>
      <c r="D325" s="2">
        <v>0</v>
      </c>
      <c r="E325" s="3"/>
      <c r="F325" t="s">
        <v>189</v>
      </c>
      <c r="G325" s="2">
        <v>0</v>
      </c>
      <c r="H325" s="2"/>
      <c r="I325" s="2"/>
      <c r="J325" s="3"/>
      <c r="K325" t="s">
        <v>133</v>
      </c>
      <c r="L325" s="2">
        <v>0</v>
      </c>
      <c r="M325" s="2">
        <v>0</v>
      </c>
      <c r="N325" s="2">
        <v>0</v>
      </c>
      <c r="O325" s="3"/>
      <c r="P325" t="s">
        <v>134</v>
      </c>
      <c r="Q325" s="2">
        <v>0</v>
      </c>
      <c r="R325" s="3"/>
      <c r="S325" t="s">
        <v>244</v>
      </c>
      <c r="T325" s="2">
        <v>0</v>
      </c>
      <c r="U325" s="2">
        <v>0</v>
      </c>
      <c r="V325" s="2">
        <v>0</v>
      </c>
      <c r="W325" s="3"/>
      <c r="X325" t="s">
        <v>282</v>
      </c>
      <c r="Y325" s="2">
        <v>0</v>
      </c>
      <c r="Z325" s="3"/>
      <c r="AA325" t="s">
        <v>192</v>
      </c>
      <c r="AB325" s="2">
        <v>1.9867549668874173E-2</v>
      </c>
    </row>
    <row r="326" spans="1:28" x14ac:dyDescent="0.25">
      <c r="A326" t="s">
        <v>164</v>
      </c>
      <c r="B326" s="2">
        <v>0</v>
      </c>
      <c r="C326" s="2">
        <v>3.5714285714285712E-2</v>
      </c>
      <c r="D326" s="2">
        <v>0</v>
      </c>
      <c r="E326" s="3"/>
      <c r="F326" t="s">
        <v>234</v>
      </c>
      <c r="G326" s="2">
        <v>0</v>
      </c>
      <c r="H326" s="2"/>
      <c r="I326" s="2"/>
      <c r="J326" s="3"/>
      <c r="K326" t="s">
        <v>108</v>
      </c>
      <c r="L326" s="2">
        <v>0</v>
      </c>
      <c r="M326" s="2">
        <v>0</v>
      </c>
      <c r="N326" s="2">
        <v>0</v>
      </c>
      <c r="O326" s="3"/>
      <c r="P326" t="s">
        <v>135</v>
      </c>
      <c r="Q326" s="2">
        <v>0</v>
      </c>
      <c r="R326" s="3"/>
      <c r="S326" t="s">
        <v>122</v>
      </c>
      <c r="T326" s="2">
        <v>0</v>
      </c>
      <c r="U326" s="2">
        <v>0</v>
      </c>
      <c r="V326" s="2">
        <v>0</v>
      </c>
      <c r="W326" s="3"/>
      <c r="X326" t="s">
        <v>139</v>
      </c>
      <c r="Y326" s="2">
        <v>0</v>
      </c>
      <c r="Z326" s="3"/>
      <c r="AA326" t="s">
        <v>224</v>
      </c>
      <c r="AB326" s="2">
        <v>1.9867549668874173E-2</v>
      </c>
    </row>
    <row r="327" spans="1:28" x14ac:dyDescent="0.25">
      <c r="A327" t="s">
        <v>136</v>
      </c>
      <c r="B327" s="2">
        <v>0</v>
      </c>
      <c r="C327" s="2">
        <v>3.5714285714285712E-2</v>
      </c>
      <c r="D327" s="2">
        <v>0</v>
      </c>
      <c r="E327" s="3"/>
      <c r="F327" t="s">
        <v>91</v>
      </c>
      <c r="G327" s="2">
        <v>0</v>
      </c>
      <c r="H327" s="2"/>
      <c r="I327" s="2"/>
      <c r="J327" s="3"/>
      <c r="K327" t="s">
        <v>122</v>
      </c>
      <c r="L327" s="2">
        <v>0</v>
      </c>
      <c r="M327" s="2">
        <v>0</v>
      </c>
      <c r="N327" s="2">
        <v>0</v>
      </c>
      <c r="O327" s="3"/>
      <c r="P327" t="s">
        <v>24</v>
      </c>
      <c r="Q327" s="2">
        <v>0</v>
      </c>
      <c r="R327" s="3"/>
      <c r="S327" t="s">
        <v>81</v>
      </c>
      <c r="T327" s="2">
        <v>0</v>
      </c>
      <c r="U327" s="2">
        <v>0</v>
      </c>
      <c r="V327" s="2">
        <v>0</v>
      </c>
      <c r="W327" s="3"/>
      <c r="X327" t="s">
        <v>279</v>
      </c>
      <c r="Y327" s="2">
        <v>0</v>
      </c>
      <c r="Z327" s="3"/>
      <c r="AA327" t="s">
        <v>57</v>
      </c>
      <c r="AB327" s="2">
        <v>1.9867549668874173E-2</v>
      </c>
    </row>
    <row r="328" spans="1:28" x14ac:dyDescent="0.25">
      <c r="A328" t="s">
        <v>278</v>
      </c>
      <c r="B328" s="2">
        <v>0</v>
      </c>
      <c r="C328" s="2">
        <v>3.5714285714285712E-2</v>
      </c>
      <c r="D328" s="2">
        <v>0</v>
      </c>
      <c r="E328" s="3"/>
      <c r="F328" t="s">
        <v>30</v>
      </c>
      <c r="G328" s="2">
        <v>0</v>
      </c>
      <c r="H328" s="2"/>
      <c r="I328" s="2"/>
      <c r="J328" s="3"/>
      <c r="K328" t="s">
        <v>72</v>
      </c>
      <c r="L328" s="2">
        <v>0</v>
      </c>
      <c r="M328" s="2">
        <v>0</v>
      </c>
      <c r="N328" s="2">
        <v>0</v>
      </c>
      <c r="O328" s="3"/>
      <c r="P328" t="s">
        <v>69</v>
      </c>
      <c r="Q328" s="2">
        <v>0</v>
      </c>
      <c r="R328" s="3"/>
      <c r="S328" t="s">
        <v>72</v>
      </c>
      <c r="T328" s="2">
        <v>0</v>
      </c>
      <c r="U328" s="2">
        <v>0</v>
      </c>
      <c r="V328" s="2">
        <v>0</v>
      </c>
      <c r="W328" s="3"/>
      <c r="X328" t="s">
        <v>140</v>
      </c>
      <c r="Y328" s="2">
        <v>0</v>
      </c>
      <c r="Z328" s="3"/>
      <c r="AA328" t="s">
        <v>216</v>
      </c>
      <c r="AB328" s="2">
        <v>1.9867549668874173E-2</v>
      </c>
    </row>
    <row r="329" spans="1:28" x14ac:dyDescent="0.25">
      <c r="A329" t="s">
        <v>251</v>
      </c>
      <c r="B329" s="2">
        <v>0</v>
      </c>
      <c r="C329" s="2">
        <v>0</v>
      </c>
      <c r="D329" s="2">
        <v>0</v>
      </c>
      <c r="E329" s="3"/>
      <c r="F329" t="s">
        <v>164</v>
      </c>
      <c r="G329" s="2">
        <v>0</v>
      </c>
      <c r="H329" s="2"/>
      <c r="I329" s="2"/>
      <c r="J329" s="3"/>
      <c r="K329" t="s">
        <v>253</v>
      </c>
      <c r="L329" s="2">
        <v>0</v>
      </c>
      <c r="M329" s="2">
        <v>0</v>
      </c>
      <c r="N329" s="2">
        <v>0</v>
      </c>
      <c r="O329" s="3"/>
      <c r="P329" t="s">
        <v>123</v>
      </c>
      <c r="Q329" s="2">
        <v>0</v>
      </c>
      <c r="R329" s="3"/>
      <c r="S329" t="s">
        <v>116</v>
      </c>
      <c r="T329" s="2">
        <v>0</v>
      </c>
      <c r="U329" s="2">
        <v>0</v>
      </c>
      <c r="V329" s="2">
        <v>0</v>
      </c>
      <c r="W329" s="3"/>
      <c r="X329" t="s">
        <v>56</v>
      </c>
      <c r="Y329" s="2">
        <v>0</v>
      </c>
      <c r="Z329" s="3"/>
      <c r="AA329" t="s">
        <v>109</v>
      </c>
      <c r="AB329" s="2">
        <v>1.9867549668874173E-2</v>
      </c>
    </row>
    <row r="330" spans="1:28" x14ac:dyDescent="0.25">
      <c r="A330" t="s">
        <v>262</v>
      </c>
      <c r="B330" s="2">
        <v>0</v>
      </c>
      <c r="C330" s="2">
        <v>0</v>
      </c>
      <c r="D330" s="2">
        <v>0</v>
      </c>
      <c r="E330" s="3"/>
      <c r="F330" t="s">
        <v>99</v>
      </c>
      <c r="G330" s="2">
        <v>0</v>
      </c>
      <c r="H330" s="2"/>
      <c r="I330" s="2"/>
      <c r="J330" s="3"/>
      <c r="K330" t="s">
        <v>88</v>
      </c>
      <c r="L330" s="2">
        <v>0</v>
      </c>
      <c r="M330" s="2">
        <v>0</v>
      </c>
      <c r="N330" s="2">
        <v>0</v>
      </c>
      <c r="O330" s="3"/>
      <c r="P330" t="s">
        <v>233</v>
      </c>
      <c r="Q330" s="2">
        <v>0</v>
      </c>
      <c r="R330" s="3"/>
      <c r="S330" t="s">
        <v>54</v>
      </c>
      <c r="T330" s="2">
        <v>0</v>
      </c>
      <c r="U330" s="2">
        <v>0</v>
      </c>
      <c r="V330" s="2">
        <v>0</v>
      </c>
      <c r="W330" s="3"/>
      <c r="X330" t="s">
        <v>141</v>
      </c>
      <c r="Y330" s="2">
        <v>0</v>
      </c>
      <c r="Z330" s="3"/>
      <c r="AA330" t="s">
        <v>195</v>
      </c>
      <c r="AB330" s="2">
        <v>1.9867549668874173E-2</v>
      </c>
    </row>
    <row r="331" spans="1:28" x14ac:dyDescent="0.25">
      <c r="A331" t="s">
        <v>293</v>
      </c>
      <c r="B331" s="2">
        <v>0</v>
      </c>
      <c r="C331" s="2">
        <v>0</v>
      </c>
      <c r="D331" s="2">
        <v>0</v>
      </c>
      <c r="E331" s="3"/>
      <c r="F331" t="s">
        <v>100</v>
      </c>
      <c r="G331" s="2">
        <v>0</v>
      </c>
      <c r="H331" s="2"/>
      <c r="I331" s="2"/>
      <c r="J331" s="3"/>
      <c r="K331" t="s">
        <v>67</v>
      </c>
      <c r="L331" s="2">
        <v>0</v>
      </c>
      <c r="M331" s="2">
        <v>0</v>
      </c>
      <c r="N331" s="2">
        <v>0</v>
      </c>
      <c r="O331" s="3"/>
      <c r="P331" t="s">
        <v>70</v>
      </c>
      <c r="Q331" s="2">
        <v>0</v>
      </c>
      <c r="R331" s="3"/>
      <c r="S331" t="s">
        <v>253</v>
      </c>
      <c r="T331" s="2">
        <v>0</v>
      </c>
      <c r="U331" s="2">
        <v>0</v>
      </c>
      <c r="V331" s="2">
        <v>0</v>
      </c>
      <c r="W331" s="3"/>
      <c r="X331" t="s">
        <v>191</v>
      </c>
      <c r="Y331" s="2">
        <v>0</v>
      </c>
      <c r="Z331" s="3"/>
      <c r="AA331" t="s">
        <v>198</v>
      </c>
      <c r="AB331" s="2">
        <v>1.9867549668874173E-2</v>
      </c>
    </row>
    <row r="332" spans="1:28" x14ac:dyDescent="0.25">
      <c r="A332" t="s">
        <v>137</v>
      </c>
      <c r="B332" s="2">
        <v>0</v>
      </c>
      <c r="C332" s="2">
        <v>0</v>
      </c>
      <c r="D332" s="2">
        <v>0</v>
      </c>
      <c r="E332" s="3"/>
      <c r="F332" t="s">
        <v>136</v>
      </c>
      <c r="G332" s="2">
        <v>0</v>
      </c>
      <c r="H332" s="2"/>
      <c r="I332" s="2"/>
      <c r="J332" s="3"/>
      <c r="K332" t="s">
        <v>163</v>
      </c>
      <c r="L332" s="2">
        <v>0</v>
      </c>
      <c r="M332" s="2">
        <v>0</v>
      </c>
      <c r="N332" s="2">
        <v>0</v>
      </c>
      <c r="O332" s="3"/>
      <c r="P332" t="s">
        <v>319</v>
      </c>
      <c r="Q332" s="2">
        <v>0</v>
      </c>
      <c r="R332" s="3"/>
      <c r="S332" t="s">
        <v>88</v>
      </c>
      <c r="T332" s="2">
        <v>0</v>
      </c>
      <c r="U332" s="2">
        <v>0</v>
      </c>
      <c r="V332" s="2">
        <v>0</v>
      </c>
      <c r="W332" s="3"/>
      <c r="X332" t="s">
        <v>192</v>
      </c>
      <c r="Y332" s="2">
        <v>0</v>
      </c>
      <c r="Z332" s="3"/>
      <c r="AA332" t="s">
        <v>199</v>
      </c>
      <c r="AB332" s="2">
        <v>1.9867549668874173E-2</v>
      </c>
    </row>
    <row r="333" spans="1:28" x14ac:dyDescent="0.25">
      <c r="A333" t="s">
        <v>206</v>
      </c>
      <c r="B333" s="2">
        <v>0</v>
      </c>
      <c r="C333" s="2">
        <v>0</v>
      </c>
      <c r="D333" s="2">
        <v>0</v>
      </c>
      <c r="E333" s="3"/>
      <c r="F333" t="s">
        <v>278</v>
      </c>
      <c r="G333" s="2">
        <v>0</v>
      </c>
      <c r="H333" s="2"/>
      <c r="I333" s="2"/>
      <c r="J333" s="3"/>
      <c r="K333" t="s">
        <v>89</v>
      </c>
      <c r="L333" s="2">
        <v>0</v>
      </c>
      <c r="M333" s="2">
        <v>0</v>
      </c>
      <c r="N333" s="2">
        <v>0</v>
      </c>
      <c r="O333" s="3"/>
      <c r="P333" t="s">
        <v>55</v>
      </c>
      <c r="Q333" s="2">
        <v>0</v>
      </c>
      <c r="R333" s="3"/>
      <c r="S333" t="s">
        <v>50</v>
      </c>
      <c r="T333" s="2">
        <v>0</v>
      </c>
      <c r="U333" s="2">
        <v>0</v>
      </c>
      <c r="V333" s="2">
        <v>0</v>
      </c>
      <c r="W333" s="3"/>
      <c r="X333" t="s">
        <v>110</v>
      </c>
      <c r="Y333" s="2">
        <v>0</v>
      </c>
      <c r="Z333" s="3"/>
      <c r="AA333" t="s">
        <v>105</v>
      </c>
      <c r="AB333" s="2">
        <v>1.9867549668874173E-2</v>
      </c>
    </row>
    <row r="334" spans="1:28" x14ac:dyDescent="0.25">
      <c r="A334" t="s">
        <v>190</v>
      </c>
      <c r="B334" s="2">
        <v>0</v>
      </c>
      <c r="C334" s="2">
        <v>0</v>
      </c>
      <c r="D334" s="2">
        <v>0</v>
      </c>
      <c r="E334" s="3"/>
      <c r="F334" t="s">
        <v>251</v>
      </c>
      <c r="G334" s="2">
        <v>0</v>
      </c>
      <c r="H334" s="2"/>
      <c r="I334" s="2"/>
      <c r="J334" s="3"/>
      <c r="K334" t="s">
        <v>9</v>
      </c>
      <c r="L334" s="2">
        <v>0</v>
      </c>
      <c r="M334" s="2">
        <v>0</v>
      </c>
      <c r="N334" s="2">
        <v>0</v>
      </c>
      <c r="O334" s="3"/>
      <c r="P334" t="s">
        <v>19</v>
      </c>
      <c r="Q334" s="2">
        <v>0</v>
      </c>
      <c r="R334" s="3"/>
      <c r="S334" t="s">
        <v>67</v>
      </c>
      <c r="T334" s="2">
        <v>0</v>
      </c>
      <c r="U334" s="2">
        <v>0</v>
      </c>
      <c r="V334" s="2">
        <v>0</v>
      </c>
      <c r="W334" s="3"/>
      <c r="X334" t="s">
        <v>48</v>
      </c>
      <c r="Y334" s="2">
        <v>0</v>
      </c>
      <c r="Z334" s="3"/>
      <c r="AA334" t="s">
        <v>157</v>
      </c>
      <c r="AB334" s="2">
        <v>1.3245033112582781E-2</v>
      </c>
    </row>
    <row r="335" spans="1:28" x14ac:dyDescent="0.25">
      <c r="A335" t="s">
        <v>138</v>
      </c>
      <c r="B335" s="2">
        <v>0</v>
      </c>
      <c r="C335" s="2">
        <v>0</v>
      </c>
      <c r="D335" s="2">
        <v>0</v>
      </c>
      <c r="E335" s="3"/>
      <c r="F335" t="s">
        <v>92</v>
      </c>
      <c r="G335" s="2">
        <v>0</v>
      </c>
      <c r="H335" s="2"/>
      <c r="I335" s="2"/>
      <c r="J335" s="3"/>
      <c r="K335" t="s">
        <v>223</v>
      </c>
      <c r="L335" s="2">
        <v>0</v>
      </c>
      <c r="M335" s="2">
        <v>0</v>
      </c>
      <c r="N335" s="2">
        <v>0</v>
      </c>
      <c r="O335" s="3"/>
      <c r="P335" t="s">
        <v>214</v>
      </c>
      <c r="Q335" s="2">
        <v>0</v>
      </c>
      <c r="R335" s="3"/>
      <c r="S335" t="s">
        <v>89</v>
      </c>
      <c r="T335" s="2">
        <v>0</v>
      </c>
      <c r="U335" s="2">
        <v>0</v>
      </c>
      <c r="V335" s="2">
        <v>0</v>
      </c>
      <c r="W335" s="3"/>
      <c r="X335" t="s">
        <v>224</v>
      </c>
      <c r="Y335" s="2">
        <v>0</v>
      </c>
      <c r="Z335" s="3"/>
      <c r="AA335" t="s">
        <v>183</v>
      </c>
      <c r="AB335" s="2">
        <v>1.3245033112582781E-2</v>
      </c>
    </row>
    <row r="336" spans="1:28" x14ac:dyDescent="0.25">
      <c r="A336" t="s">
        <v>282</v>
      </c>
      <c r="B336" s="2">
        <v>0</v>
      </c>
      <c r="C336" s="2">
        <v>0</v>
      </c>
      <c r="D336" s="2">
        <v>0</v>
      </c>
      <c r="E336" s="3"/>
      <c r="F336" t="s">
        <v>262</v>
      </c>
      <c r="G336" s="2">
        <v>0</v>
      </c>
      <c r="H336" s="2"/>
      <c r="I336" s="2"/>
      <c r="J336" s="3"/>
      <c r="K336" t="s">
        <v>305</v>
      </c>
      <c r="L336" s="2">
        <v>0</v>
      </c>
      <c r="M336" s="2">
        <v>0</v>
      </c>
      <c r="N336" s="2">
        <v>0</v>
      </c>
      <c r="O336" s="3"/>
      <c r="P336" t="s">
        <v>90</v>
      </c>
      <c r="Q336" s="2">
        <v>0</v>
      </c>
      <c r="R336" s="3"/>
      <c r="S336" t="s">
        <v>9</v>
      </c>
      <c r="T336" s="2">
        <v>0</v>
      </c>
      <c r="U336" s="2">
        <v>0</v>
      </c>
      <c r="V336" s="2">
        <v>0</v>
      </c>
      <c r="W336" s="3"/>
      <c r="X336" t="s">
        <v>296</v>
      </c>
      <c r="Y336" s="2">
        <v>0</v>
      </c>
      <c r="Z336" s="3"/>
      <c r="AA336" t="s">
        <v>228</v>
      </c>
      <c r="AB336" s="2">
        <v>1.3245033112582781E-2</v>
      </c>
    </row>
    <row r="337" spans="1:28" x14ac:dyDescent="0.25">
      <c r="A337" t="s">
        <v>139</v>
      </c>
      <c r="B337" s="2">
        <v>0</v>
      </c>
      <c r="C337" s="2">
        <v>0</v>
      </c>
      <c r="D337" s="2">
        <v>0</v>
      </c>
      <c r="E337" s="3"/>
      <c r="F337" t="s">
        <v>137</v>
      </c>
      <c r="G337" s="2">
        <v>0</v>
      </c>
      <c r="H337" s="2"/>
      <c r="I337" s="2"/>
      <c r="J337" s="3"/>
      <c r="K337" t="s">
        <v>188</v>
      </c>
      <c r="L337" s="2">
        <v>0</v>
      </c>
      <c r="M337" s="2">
        <v>0</v>
      </c>
      <c r="N337" s="2">
        <v>0</v>
      </c>
      <c r="O337" s="3"/>
      <c r="P337" t="s">
        <v>189</v>
      </c>
      <c r="Q337" s="2">
        <v>0</v>
      </c>
      <c r="R337" s="3"/>
      <c r="S337" t="s">
        <v>254</v>
      </c>
      <c r="T337" s="2">
        <v>0</v>
      </c>
      <c r="U337" s="2">
        <v>0</v>
      </c>
      <c r="V337" s="2">
        <v>0</v>
      </c>
      <c r="W337" s="3"/>
      <c r="X337" t="s">
        <v>235</v>
      </c>
      <c r="Y337" s="2">
        <v>0</v>
      </c>
      <c r="Z337" s="3"/>
      <c r="AA337" t="s">
        <v>71</v>
      </c>
      <c r="AB337" s="2">
        <v>1.3245033112582781E-2</v>
      </c>
    </row>
    <row r="338" spans="1:28" x14ac:dyDescent="0.25">
      <c r="A338" t="s">
        <v>279</v>
      </c>
      <c r="B338" s="2">
        <v>0</v>
      </c>
      <c r="C338" s="2">
        <v>0</v>
      </c>
      <c r="D338" s="2">
        <v>0</v>
      </c>
      <c r="E338" s="3"/>
      <c r="F338" t="s">
        <v>101</v>
      </c>
      <c r="G338" s="2">
        <v>0</v>
      </c>
      <c r="H338" s="2"/>
      <c r="I338" s="2"/>
      <c r="J338" s="3"/>
      <c r="K338" t="s">
        <v>24</v>
      </c>
      <c r="L338" s="2">
        <v>0</v>
      </c>
      <c r="M338" s="2">
        <v>0</v>
      </c>
      <c r="N338" s="2">
        <v>0</v>
      </c>
      <c r="O338" s="3"/>
      <c r="P338" t="s">
        <v>234</v>
      </c>
      <c r="Q338" s="2">
        <v>0</v>
      </c>
      <c r="R338" s="3"/>
      <c r="S338" t="s">
        <v>205</v>
      </c>
      <c r="T338" s="2">
        <v>0</v>
      </c>
      <c r="U338" s="2">
        <v>0</v>
      </c>
      <c r="V338" s="2">
        <v>0</v>
      </c>
      <c r="W338" s="3"/>
      <c r="X338" t="s">
        <v>274</v>
      </c>
      <c r="Y338" s="2">
        <v>0</v>
      </c>
      <c r="Z338" s="3"/>
      <c r="AA338" t="s">
        <v>185</v>
      </c>
      <c r="AB338" s="2">
        <v>1.3245033112582781E-2</v>
      </c>
    </row>
    <row r="339" spans="1:28" x14ac:dyDescent="0.25">
      <c r="A339" t="s">
        <v>140</v>
      </c>
      <c r="B339" s="2">
        <v>0</v>
      </c>
      <c r="C339" s="2">
        <v>0</v>
      </c>
      <c r="D339" s="2">
        <v>0</v>
      </c>
      <c r="E339" s="3"/>
      <c r="F339" t="s">
        <v>103</v>
      </c>
      <c r="G339" s="2">
        <v>0</v>
      </c>
      <c r="H339" s="2"/>
      <c r="I339" s="2"/>
      <c r="J339" s="3"/>
      <c r="K339" t="s">
        <v>69</v>
      </c>
      <c r="L339" s="2">
        <v>0</v>
      </c>
      <c r="M339" s="2">
        <v>0</v>
      </c>
      <c r="N339" s="2">
        <v>0</v>
      </c>
      <c r="O339" s="3"/>
      <c r="P339" t="s">
        <v>91</v>
      </c>
      <c r="Q339" s="2">
        <v>0</v>
      </c>
      <c r="R339" s="3"/>
      <c r="S339" t="s">
        <v>134</v>
      </c>
      <c r="T339" s="2">
        <v>0</v>
      </c>
      <c r="U339" s="2">
        <v>0</v>
      </c>
      <c r="V339" s="2">
        <v>0</v>
      </c>
      <c r="W339" s="3"/>
      <c r="X339" t="s">
        <v>263</v>
      </c>
      <c r="Y339" s="2">
        <v>0</v>
      </c>
      <c r="Z339" s="3"/>
      <c r="AA339" t="s">
        <v>201</v>
      </c>
      <c r="AB339" s="2">
        <v>1.3245033112582781E-2</v>
      </c>
    </row>
    <row r="340" spans="1:28" x14ac:dyDescent="0.25">
      <c r="A340" t="s">
        <v>141</v>
      </c>
      <c r="B340" s="2">
        <v>0</v>
      </c>
      <c r="C340" s="2">
        <v>0</v>
      </c>
      <c r="D340" s="2">
        <v>0</v>
      </c>
      <c r="E340" s="3"/>
      <c r="F340" t="s">
        <v>248</v>
      </c>
      <c r="G340" s="2">
        <v>0</v>
      </c>
      <c r="H340" s="2"/>
      <c r="I340" s="2"/>
      <c r="J340" s="3"/>
      <c r="K340" t="s">
        <v>70</v>
      </c>
      <c r="L340" s="2">
        <v>0</v>
      </c>
      <c r="M340" s="2">
        <v>0</v>
      </c>
      <c r="N340" s="2">
        <v>0</v>
      </c>
      <c r="O340" s="3"/>
      <c r="P340" t="s">
        <v>30</v>
      </c>
      <c r="Q340" s="2">
        <v>0</v>
      </c>
      <c r="R340" s="3"/>
      <c r="S340" t="s">
        <v>135</v>
      </c>
      <c r="T340" s="2">
        <v>0</v>
      </c>
      <c r="U340" s="2">
        <v>0</v>
      </c>
      <c r="V340" s="2">
        <v>0</v>
      </c>
      <c r="W340" s="3"/>
      <c r="X340" t="s">
        <v>57</v>
      </c>
      <c r="Y340" s="2">
        <v>0</v>
      </c>
      <c r="Z340" s="3"/>
      <c r="AA340" t="s">
        <v>160</v>
      </c>
      <c r="AB340" s="2">
        <v>1.3245033112582781E-2</v>
      </c>
    </row>
    <row r="341" spans="1:28" x14ac:dyDescent="0.25">
      <c r="A341" t="s">
        <v>191</v>
      </c>
      <c r="B341" s="2">
        <v>0</v>
      </c>
      <c r="C341" s="2">
        <v>7.1428571428571425E-2</v>
      </c>
      <c r="D341" s="2">
        <v>0</v>
      </c>
      <c r="E341" s="3"/>
      <c r="F341" t="s">
        <v>93</v>
      </c>
      <c r="G341" s="2">
        <v>0</v>
      </c>
      <c r="H341" s="2"/>
      <c r="I341" s="2"/>
      <c r="J341" s="3"/>
      <c r="K341" t="s">
        <v>55</v>
      </c>
      <c r="L341" s="2">
        <v>0</v>
      </c>
      <c r="M341" s="2">
        <v>0</v>
      </c>
      <c r="N341" s="2">
        <v>0</v>
      </c>
      <c r="O341" s="3"/>
      <c r="P341" t="s">
        <v>164</v>
      </c>
      <c r="Q341" s="2">
        <v>0</v>
      </c>
      <c r="R341" s="3"/>
      <c r="S341" t="s">
        <v>188</v>
      </c>
      <c r="T341" s="2">
        <v>0</v>
      </c>
      <c r="U341" s="2">
        <v>0</v>
      </c>
      <c r="V341" s="2">
        <v>0</v>
      </c>
      <c r="W341" s="3"/>
      <c r="X341" t="s">
        <v>231</v>
      </c>
      <c r="Y341" s="2">
        <v>0</v>
      </c>
      <c r="Z341" s="3"/>
      <c r="AA341" t="s">
        <v>64</v>
      </c>
      <c r="AB341" s="2">
        <v>1.3245033112582781E-2</v>
      </c>
    </row>
    <row r="342" spans="1:28" x14ac:dyDescent="0.25">
      <c r="A342" t="s">
        <v>192</v>
      </c>
      <c r="B342" s="2">
        <v>0</v>
      </c>
      <c r="C342" s="2">
        <v>0</v>
      </c>
      <c r="D342" s="2">
        <v>0</v>
      </c>
      <c r="E342" s="3"/>
      <c r="F342" t="s">
        <v>206</v>
      </c>
      <c r="G342" s="2">
        <v>0</v>
      </c>
      <c r="H342" s="2"/>
      <c r="I342" s="2"/>
      <c r="J342" s="3"/>
      <c r="K342" t="s">
        <v>19</v>
      </c>
      <c r="L342" s="2">
        <v>0</v>
      </c>
      <c r="M342" s="2">
        <v>0</v>
      </c>
      <c r="N342" s="2">
        <v>0</v>
      </c>
      <c r="O342" s="3"/>
      <c r="P342" t="s">
        <v>99</v>
      </c>
      <c r="Q342" s="2">
        <v>0</v>
      </c>
      <c r="R342" s="3"/>
      <c r="S342" t="s">
        <v>24</v>
      </c>
      <c r="T342" s="2">
        <v>0</v>
      </c>
      <c r="U342" s="2">
        <v>0</v>
      </c>
      <c r="V342" s="2">
        <v>0</v>
      </c>
      <c r="W342" s="3"/>
      <c r="X342" t="s">
        <v>286</v>
      </c>
      <c r="Y342" s="2">
        <v>0</v>
      </c>
      <c r="Z342" s="3"/>
      <c r="AA342" t="s">
        <v>161</v>
      </c>
      <c r="AB342" s="2">
        <v>1.3245033112582781E-2</v>
      </c>
    </row>
    <row r="343" spans="1:28" x14ac:dyDescent="0.25">
      <c r="A343" t="s">
        <v>280</v>
      </c>
      <c r="B343" s="2">
        <v>0</v>
      </c>
      <c r="C343" s="2">
        <v>0</v>
      </c>
      <c r="D343" s="2">
        <v>0</v>
      </c>
      <c r="E343" s="3"/>
      <c r="F343" t="s">
        <v>190</v>
      </c>
      <c r="G343" s="2">
        <v>0</v>
      </c>
      <c r="H343" s="2"/>
      <c r="I343" s="2"/>
      <c r="J343" s="3"/>
      <c r="K343" t="s">
        <v>214</v>
      </c>
      <c r="L343" s="2">
        <v>0</v>
      </c>
      <c r="M343" s="2">
        <v>0</v>
      </c>
      <c r="N343" s="2">
        <v>0</v>
      </c>
      <c r="O343" s="3"/>
      <c r="P343" t="s">
        <v>100</v>
      </c>
      <c r="Q343" s="2">
        <v>0</v>
      </c>
      <c r="R343" s="3"/>
      <c r="S343" t="s">
        <v>69</v>
      </c>
      <c r="T343" s="2">
        <v>0</v>
      </c>
      <c r="U343" s="2">
        <v>0</v>
      </c>
      <c r="V343" s="2">
        <v>0</v>
      </c>
      <c r="W343" s="3"/>
      <c r="X343" t="s">
        <v>193</v>
      </c>
      <c r="Y343" s="2">
        <v>0</v>
      </c>
      <c r="Z343" s="3"/>
      <c r="AA343" t="s">
        <v>204</v>
      </c>
      <c r="AB343" s="2">
        <v>1.3245033112582781E-2</v>
      </c>
    </row>
    <row r="344" spans="1:28" x14ac:dyDescent="0.25">
      <c r="A344" t="s">
        <v>224</v>
      </c>
      <c r="B344" s="2">
        <v>0</v>
      </c>
      <c r="C344" s="2">
        <v>0</v>
      </c>
      <c r="D344" s="2">
        <v>0</v>
      </c>
      <c r="E344" s="3"/>
      <c r="F344" t="s">
        <v>22</v>
      </c>
      <c r="G344" s="2">
        <v>0</v>
      </c>
      <c r="H344" s="2"/>
      <c r="I344" s="2"/>
      <c r="J344" s="3"/>
      <c r="K344" t="s">
        <v>90</v>
      </c>
      <c r="L344" s="2">
        <v>0</v>
      </c>
      <c r="M344" s="2">
        <v>0</v>
      </c>
      <c r="N344" s="2">
        <v>0</v>
      </c>
      <c r="O344" s="3"/>
      <c r="P344" t="s">
        <v>136</v>
      </c>
      <c r="Q344" s="2">
        <v>0</v>
      </c>
      <c r="R344" s="3"/>
      <c r="S344" t="s">
        <v>180</v>
      </c>
      <c r="T344" s="2">
        <v>0</v>
      </c>
      <c r="U344" s="2">
        <v>0</v>
      </c>
      <c r="V344" s="2">
        <v>0</v>
      </c>
      <c r="W344" s="3"/>
      <c r="X344" t="s">
        <v>142</v>
      </c>
      <c r="Y344" s="2">
        <v>0</v>
      </c>
      <c r="Z344" s="3"/>
      <c r="AA344" t="s">
        <v>162</v>
      </c>
      <c r="AB344" s="2">
        <v>1.3245033112582781E-2</v>
      </c>
    </row>
    <row r="345" spans="1:28" x14ac:dyDescent="0.25">
      <c r="A345" t="s">
        <v>296</v>
      </c>
      <c r="B345" s="2">
        <v>0</v>
      </c>
      <c r="C345" s="2">
        <v>0.25</v>
      </c>
      <c r="D345" s="2">
        <v>0.25</v>
      </c>
      <c r="E345" s="3"/>
      <c r="F345" t="s">
        <v>138</v>
      </c>
      <c r="G345" s="2">
        <v>0</v>
      </c>
      <c r="H345" s="2"/>
      <c r="I345" s="2"/>
      <c r="J345" s="3"/>
      <c r="K345" t="s">
        <v>189</v>
      </c>
      <c r="L345" s="2">
        <v>0</v>
      </c>
      <c r="M345" s="2">
        <v>0</v>
      </c>
      <c r="N345" s="2">
        <v>0</v>
      </c>
      <c r="O345" s="3"/>
      <c r="P345" t="s">
        <v>92</v>
      </c>
      <c r="Q345" s="2">
        <v>0</v>
      </c>
      <c r="R345" s="3"/>
      <c r="S345" t="s">
        <v>97</v>
      </c>
      <c r="T345" s="2">
        <v>0</v>
      </c>
      <c r="U345" s="2">
        <v>0</v>
      </c>
      <c r="V345" s="2">
        <v>0</v>
      </c>
      <c r="W345" s="3"/>
      <c r="X345" t="s">
        <v>215</v>
      </c>
      <c r="Y345" s="2">
        <v>0</v>
      </c>
      <c r="Z345" s="3"/>
      <c r="AA345" t="s">
        <v>253</v>
      </c>
      <c r="AB345" s="2">
        <v>1.3245033112582781E-2</v>
      </c>
    </row>
    <row r="346" spans="1:28" x14ac:dyDescent="0.25">
      <c r="A346" t="s">
        <v>235</v>
      </c>
      <c r="B346" s="2">
        <v>0</v>
      </c>
      <c r="C346" s="2">
        <v>0.14285714285714285</v>
      </c>
      <c r="D346" s="2">
        <v>0</v>
      </c>
      <c r="E346" s="3"/>
      <c r="F346" t="s">
        <v>139</v>
      </c>
      <c r="G346" s="2">
        <v>0</v>
      </c>
      <c r="H346" s="2"/>
      <c r="I346" s="2"/>
      <c r="J346" s="3"/>
      <c r="K346" t="s">
        <v>234</v>
      </c>
      <c r="L346" s="2">
        <v>0</v>
      </c>
      <c r="M346" s="2">
        <v>0</v>
      </c>
      <c r="N346" s="2">
        <v>0</v>
      </c>
      <c r="O346" s="3"/>
      <c r="P346" t="s">
        <v>137</v>
      </c>
      <c r="Q346" s="2">
        <v>0</v>
      </c>
      <c r="R346" s="3"/>
      <c r="S346" t="s">
        <v>123</v>
      </c>
      <c r="T346" s="2">
        <v>0</v>
      </c>
      <c r="U346" s="2">
        <v>0</v>
      </c>
      <c r="V346" s="2">
        <v>0</v>
      </c>
      <c r="W346" s="3"/>
      <c r="X346" t="s">
        <v>291</v>
      </c>
      <c r="Y346" s="2">
        <v>0</v>
      </c>
      <c r="Z346" s="3"/>
      <c r="AA346" t="s">
        <v>163</v>
      </c>
      <c r="AB346" s="2">
        <v>1.3245033112582781E-2</v>
      </c>
    </row>
    <row r="347" spans="1:28" x14ac:dyDescent="0.25">
      <c r="A347" t="s">
        <v>263</v>
      </c>
      <c r="B347" s="2">
        <v>0</v>
      </c>
      <c r="C347" s="2">
        <v>0.21428571428571427</v>
      </c>
      <c r="D347" s="2">
        <v>0</v>
      </c>
      <c r="E347" s="3"/>
      <c r="F347" t="s">
        <v>140</v>
      </c>
      <c r="G347" s="2">
        <v>0</v>
      </c>
      <c r="H347" s="2"/>
      <c r="I347" s="2"/>
      <c r="J347" s="3"/>
      <c r="K347" t="s">
        <v>91</v>
      </c>
      <c r="L347" s="2">
        <v>0</v>
      </c>
      <c r="M347" s="2">
        <v>0</v>
      </c>
      <c r="N347" s="2">
        <v>0</v>
      </c>
      <c r="O347" s="3"/>
      <c r="P347" t="s">
        <v>101</v>
      </c>
      <c r="Q347" s="2">
        <v>0</v>
      </c>
      <c r="R347" s="3"/>
      <c r="S347" t="s">
        <v>233</v>
      </c>
      <c r="T347" s="2">
        <v>0</v>
      </c>
      <c r="U347" s="2">
        <v>0</v>
      </c>
      <c r="V347" s="2">
        <v>0</v>
      </c>
      <c r="W347" s="3"/>
      <c r="X347" t="s">
        <v>207</v>
      </c>
      <c r="Y347" s="2">
        <v>0</v>
      </c>
      <c r="Z347" s="3"/>
      <c r="AA347" t="s">
        <v>223</v>
      </c>
      <c r="AB347" s="2">
        <v>1.3245033112582781E-2</v>
      </c>
    </row>
    <row r="348" spans="1:28" x14ac:dyDescent="0.25">
      <c r="A348" t="s">
        <v>231</v>
      </c>
      <c r="B348" s="2">
        <v>0</v>
      </c>
      <c r="C348" s="2">
        <v>0.10714285714285714</v>
      </c>
      <c r="D348" s="2">
        <v>0</v>
      </c>
      <c r="E348" s="3"/>
      <c r="F348" t="s">
        <v>124</v>
      </c>
      <c r="G348" s="2">
        <v>0</v>
      </c>
      <c r="H348" s="2"/>
      <c r="I348" s="2"/>
      <c r="J348" s="3"/>
      <c r="K348" t="s">
        <v>30</v>
      </c>
      <c r="L348" s="2">
        <v>0</v>
      </c>
      <c r="M348" s="2">
        <v>0</v>
      </c>
      <c r="N348" s="2">
        <v>0</v>
      </c>
      <c r="O348" s="3"/>
      <c r="P348" t="s">
        <v>103</v>
      </c>
      <c r="Q348" s="2">
        <v>0</v>
      </c>
      <c r="R348" s="3"/>
      <c r="S348" t="s">
        <v>70</v>
      </c>
      <c r="T348" s="2">
        <v>0</v>
      </c>
      <c r="U348" s="2">
        <v>0</v>
      </c>
      <c r="V348" s="2">
        <v>0</v>
      </c>
      <c r="W348" s="3"/>
      <c r="X348" t="s">
        <v>45</v>
      </c>
      <c r="Y348" s="2">
        <v>0</v>
      </c>
      <c r="Z348" s="3"/>
      <c r="AA348" t="s">
        <v>69</v>
      </c>
      <c r="AB348" s="2">
        <v>1.3245033112582781E-2</v>
      </c>
    </row>
    <row r="349" spans="1:28" x14ac:dyDescent="0.25">
      <c r="A349" t="s">
        <v>286</v>
      </c>
      <c r="B349" s="2">
        <v>0</v>
      </c>
      <c r="C349" s="2">
        <v>0</v>
      </c>
      <c r="D349" s="2">
        <v>0</v>
      </c>
      <c r="E349" s="3"/>
      <c r="F349" t="s">
        <v>56</v>
      </c>
      <c r="G349" s="2">
        <v>0</v>
      </c>
      <c r="H349" s="2"/>
      <c r="I349" s="2"/>
      <c r="J349" s="3"/>
      <c r="K349" t="s">
        <v>230</v>
      </c>
      <c r="L349" s="2">
        <v>0</v>
      </c>
      <c r="M349" s="2">
        <v>0</v>
      </c>
      <c r="N349" s="2">
        <v>0</v>
      </c>
      <c r="O349" s="3"/>
      <c r="P349" t="s">
        <v>98</v>
      </c>
      <c r="Q349" s="2">
        <v>0</v>
      </c>
      <c r="R349" s="3"/>
      <c r="S349" t="s">
        <v>319</v>
      </c>
      <c r="T349" s="2">
        <v>0</v>
      </c>
      <c r="U349" s="2">
        <v>0</v>
      </c>
      <c r="V349" s="2">
        <v>0</v>
      </c>
      <c r="W349" s="3"/>
      <c r="X349" t="s">
        <v>283</v>
      </c>
      <c r="Y349" s="2">
        <v>0</v>
      </c>
      <c r="Z349" s="3"/>
      <c r="AA349" t="s">
        <v>214</v>
      </c>
      <c r="AB349" s="2">
        <v>1.3245033112582781E-2</v>
      </c>
    </row>
    <row r="350" spans="1:28" x14ac:dyDescent="0.25">
      <c r="A350" t="s">
        <v>193</v>
      </c>
      <c r="B350" s="2">
        <v>0</v>
      </c>
      <c r="C350" s="2">
        <v>0</v>
      </c>
      <c r="D350" s="2">
        <v>0</v>
      </c>
      <c r="E350" s="3"/>
      <c r="F350" t="s">
        <v>141</v>
      </c>
      <c r="G350" s="2">
        <v>0</v>
      </c>
      <c r="H350" s="2"/>
      <c r="I350" s="2"/>
      <c r="J350" s="3"/>
      <c r="K350" t="s">
        <v>164</v>
      </c>
      <c r="L350" s="2">
        <v>0</v>
      </c>
      <c r="M350" s="2">
        <v>0</v>
      </c>
      <c r="N350" s="2">
        <v>0</v>
      </c>
      <c r="O350" s="3"/>
      <c r="P350" t="s">
        <v>93</v>
      </c>
      <c r="Q350" s="2">
        <v>0</v>
      </c>
      <c r="R350" s="3"/>
      <c r="S350" t="s">
        <v>55</v>
      </c>
      <c r="T350" s="2">
        <v>0</v>
      </c>
      <c r="U350" s="2">
        <v>0</v>
      </c>
      <c r="V350" s="2">
        <v>0</v>
      </c>
      <c r="W350" s="3"/>
      <c r="X350" t="s">
        <v>166</v>
      </c>
      <c r="Y350" s="2">
        <v>0</v>
      </c>
      <c r="Z350" s="3"/>
      <c r="AA350" t="s">
        <v>101</v>
      </c>
      <c r="AB350" s="2">
        <v>1.3245033112582781E-2</v>
      </c>
    </row>
    <row r="351" spans="1:28" x14ac:dyDescent="0.25">
      <c r="A351" t="s">
        <v>142</v>
      </c>
      <c r="B351" s="2">
        <v>0</v>
      </c>
      <c r="C351" s="2">
        <v>0</v>
      </c>
      <c r="D351" s="2">
        <v>0</v>
      </c>
      <c r="E351" s="3"/>
      <c r="F351" t="s">
        <v>191</v>
      </c>
      <c r="G351" s="2">
        <v>0</v>
      </c>
      <c r="H351" s="2"/>
      <c r="I351" s="2"/>
      <c r="J351" s="3"/>
      <c r="K351" t="s">
        <v>99</v>
      </c>
      <c r="L351" s="2">
        <v>0</v>
      </c>
      <c r="M351" s="2">
        <v>0</v>
      </c>
      <c r="N351" s="2">
        <v>0</v>
      </c>
      <c r="O351" s="3"/>
      <c r="P351" t="s">
        <v>206</v>
      </c>
      <c r="Q351" s="2">
        <v>0</v>
      </c>
      <c r="R351" s="3"/>
      <c r="S351" t="s">
        <v>214</v>
      </c>
      <c r="T351" s="2">
        <v>0</v>
      </c>
      <c r="U351" s="2">
        <v>0</v>
      </c>
      <c r="V351" s="2">
        <v>0</v>
      </c>
      <c r="W351" s="3"/>
      <c r="X351" t="s">
        <v>299</v>
      </c>
      <c r="Y351" s="2">
        <v>0</v>
      </c>
      <c r="Z351" s="3"/>
      <c r="AA351" t="s">
        <v>207</v>
      </c>
      <c r="AB351" s="2">
        <v>1.3245033112582781E-2</v>
      </c>
    </row>
    <row r="352" spans="1:28" x14ac:dyDescent="0.25">
      <c r="A352" t="s">
        <v>215</v>
      </c>
      <c r="B352" s="2">
        <v>0</v>
      </c>
      <c r="C352" s="2">
        <v>0</v>
      </c>
      <c r="D352" s="2">
        <v>0</v>
      </c>
      <c r="E352" s="3"/>
      <c r="F352" t="s">
        <v>192</v>
      </c>
      <c r="G352" s="2">
        <v>0</v>
      </c>
      <c r="H352" s="2"/>
      <c r="I352" s="2"/>
      <c r="J352" s="3"/>
      <c r="K352" t="s">
        <v>100</v>
      </c>
      <c r="L352" s="2">
        <v>0</v>
      </c>
      <c r="M352" s="2">
        <v>0</v>
      </c>
      <c r="N352" s="2">
        <v>0</v>
      </c>
      <c r="O352" s="3"/>
      <c r="P352" t="s">
        <v>190</v>
      </c>
      <c r="Q352" s="2">
        <v>0</v>
      </c>
      <c r="R352" s="3"/>
      <c r="S352" t="s">
        <v>90</v>
      </c>
      <c r="T352" s="2">
        <v>0</v>
      </c>
      <c r="U352" s="2">
        <v>0</v>
      </c>
      <c r="V352" s="2">
        <v>0</v>
      </c>
      <c r="W352" s="3"/>
      <c r="X352" t="s">
        <v>75</v>
      </c>
      <c r="Y352" s="2">
        <v>0</v>
      </c>
      <c r="Z352" s="3"/>
      <c r="AA352" t="s">
        <v>165</v>
      </c>
      <c r="AB352" s="2">
        <v>1.3245033112582781E-2</v>
      </c>
    </row>
    <row r="353" spans="1:28" x14ac:dyDescent="0.25">
      <c r="A353" t="s">
        <v>291</v>
      </c>
      <c r="B353" s="2">
        <v>0</v>
      </c>
      <c r="C353" s="2">
        <v>0</v>
      </c>
      <c r="D353" s="2">
        <v>0</v>
      </c>
      <c r="E353" s="3"/>
      <c r="F353" t="s">
        <v>48</v>
      </c>
      <c r="G353" s="2">
        <v>0</v>
      </c>
      <c r="H353" s="2"/>
      <c r="I353" s="2"/>
      <c r="J353" s="3"/>
      <c r="K353" t="s">
        <v>92</v>
      </c>
      <c r="L353" s="2">
        <v>0</v>
      </c>
      <c r="M353" s="2">
        <v>0</v>
      </c>
      <c r="N353" s="2">
        <v>0</v>
      </c>
      <c r="O353" s="3"/>
      <c r="P353" t="s">
        <v>138</v>
      </c>
      <c r="Q353" s="2">
        <v>0</v>
      </c>
      <c r="R353" s="3"/>
      <c r="S353" t="s">
        <v>189</v>
      </c>
      <c r="T353" s="2">
        <v>0</v>
      </c>
      <c r="U353" s="2">
        <v>0</v>
      </c>
      <c r="V353" s="2">
        <v>0</v>
      </c>
      <c r="W353" s="3"/>
      <c r="X353" t="s">
        <v>73</v>
      </c>
      <c r="Y353" s="2">
        <v>0</v>
      </c>
      <c r="Z353" s="3"/>
      <c r="AA353" t="s">
        <v>73</v>
      </c>
      <c r="AB353" s="2">
        <v>1.3245033112582781E-2</v>
      </c>
    </row>
    <row r="354" spans="1:28" x14ac:dyDescent="0.25">
      <c r="A354" t="s">
        <v>207</v>
      </c>
      <c r="B354" s="2">
        <v>0</v>
      </c>
      <c r="C354" s="2">
        <v>7.1428571428571425E-2</v>
      </c>
      <c r="D354" s="2">
        <v>0</v>
      </c>
      <c r="E354" s="3"/>
      <c r="F354" t="s">
        <v>263</v>
      </c>
      <c r="G354" s="2">
        <v>0</v>
      </c>
      <c r="H354" s="2"/>
      <c r="I354" s="2"/>
      <c r="J354" s="3"/>
      <c r="K354" t="s">
        <v>137</v>
      </c>
      <c r="L354" s="2">
        <v>0</v>
      </c>
      <c r="M354" s="2">
        <v>0</v>
      </c>
      <c r="N354" s="2">
        <v>0</v>
      </c>
      <c r="O354" s="3"/>
      <c r="P354" t="s">
        <v>139</v>
      </c>
      <c r="Q354" s="2">
        <v>0</v>
      </c>
      <c r="R354" s="3"/>
      <c r="S354" t="s">
        <v>91</v>
      </c>
      <c r="T354" s="2">
        <v>0</v>
      </c>
      <c r="U354" s="2">
        <v>0</v>
      </c>
      <c r="V354" s="2">
        <v>0</v>
      </c>
      <c r="W354" s="3"/>
      <c r="X354" t="s">
        <v>236</v>
      </c>
      <c r="Y354" s="2">
        <v>0</v>
      </c>
      <c r="Z354" s="3"/>
      <c r="AA354" t="s">
        <v>167</v>
      </c>
      <c r="AB354" s="2">
        <v>1.3245033112582781E-2</v>
      </c>
    </row>
    <row r="355" spans="1:28" x14ac:dyDescent="0.25">
      <c r="A355" t="s">
        <v>165</v>
      </c>
      <c r="B355" s="2">
        <v>0</v>
      </c>
      <c r="C355" s="2">
        <v>7.1428571428571425E-2</v>
      </c>
      <c r="D355" s="2">
        <v>0</v>
      </c>
      <c r="E355" s="3"/>
      <c r="F355" t="s">
        <v>57</v>
      </c>
      <c r="G355" s="2">
        <v>0</v>
      </c>
      <c r="H355" s="2"/>
      <c r="I355" s="2"/>
      <c r="J355" s="3"/>
      <c r="K355" t="s">
        <v>93</v>
      </c>
      <c r="L355" s="2">
        <v>0</v>
      </c>
      <c r="M355" s="2">
        <v>0</v>
      </c>
      <c r="N355" s="2">
        <v>0</v>
      </c>
      <c r="O355" s="3"/>
      <c r="P355" t="s">
        <v>279</v>
      </c>
      <c r="Q355" s="2">
        <v>0</v>
      </c>
      <c r="R355" s="3"/>
      <c r="S355" t="s">
        <v>30</v>
      </c>
      <c r="T355" s="2">
        <v>0</v>
      </c>
      <c r="U355" s="2">
        <v>0</v>
      </c>
      <c r="V355" s="2">
        <v>0</v>
      </c>
      <c r="W355" s="3"/>
      <c r="X355" t="s">
        <v>104</v>
      </c>
      <c r="Y355" s="2">
        <v>0</v>
      </c>
      <c r="Z355" s="3"/>
      <c r="AA355" t="s">
        <v>168</v>
      </c>
      <c r="AB355" s="2">
        <v>1.3245033112582781E-2</v>
      </c>
    </row>
    <row r="356" spans="1:28" x14ac:dyDescent="0.25">
      <c r="A356" t="s">
        <v>216</v>
      </c>
      <c r="B356" s="2">
        <v>0</v>
      </c>
      <c r="C356" s="2">
        <v>3.5714285714285712E-2</v>
      </c>
      <c r="D356" s="2">
        <v>0</v>
      </c>
      <c r="E356" s="3"/>
      <c r="F356" t="s">
        <v>231</v>
      </c>
      <c r="G356" s="2">
        <v>0</v>
      </c>
      <c r="H356" s="2"/>
      <c r="I356" s="2"/>
      <c r="J356" s="3"/>
      <c r="K356" t="s">
        <v>124</v>
      </c>
      <c r="L356" s="2">
        <v>0</v>
      </c>
      <c r="M356" s="2">
        <v>0</v>
      </c>
      <c r="N356" s="2">
        <v>0</v>
      </c>
      <c r="O356" s="3"/>
      <c r="P356" t="s">
        <v>140</v>
      </c>
      <c r="Q356" s="2">
        <v>0</v>
      </c>
      <c r="R356" s="3"/>
      <c r="S356" t="s">
        <v>164</v>
      </c>
      <c r="T356" s="2">
        <v>0</v>
      </c>
      <c r="U356" s="2">
        <v>0</v>
      </c>
      <c r="V356" s="2">
        <v>0</v>
      </c>
      <c r="W356" s="3"/>
      <c r="X356" t="s">
        <v>94</v>
      </c>
      <c r="Y356" s="2">
        <v>0</v>
      </c>
      <c r="Z356" s="3"/>
      <c r="AA356" t="s">
        <v>169</v>
      </c>
      <c r="AB356" s="2">
        <v>1.3245033112582781E-2</v>
      </c>
    </row>
    <row r="357" spans="1:28" x14ac:dyDescent="0.25">
      <c r="A357" t="s">
        <v>166</v>
      </c>
      <c r="B357" s="2">
        <v>0</v>
      </c>
      <c r="C357" s="2">
        <v>0</v>
      </c>
      <c r="D357" s="2">
        <v>0</v>
      </c>
      <c r="E357" s="3"/>
      <c r="F357" t="s">
        <v>193</v>
      </c>
      <c r="G357" s="2">
        <v>0</v>
      </c>
      <c r="H357" s="2"/>
      <c r="I357" s="2"/>
      <c r="J357" s="3"/>
      <c r="K357" t="s">
        <v>56</v>
      </c>
      <c r="L357" s="2">
        <v>0</v>
      </c>
      <c r="M357" s="2">
        <v>0</v>
      </c>
      <c r="N357" s="2">
        <v>0</v>
      </c>
      <c r="O357" s="3"/>
      <c r="P357" t="s">
        <v>124</v>
      </c>
      <c r="Q357" s="2">
        <v>0</v>
      </c>
      <c r="R357" s="3"/>
      <c r="S357" t="s">
        <v>99</v>
      </c>
      <c r="T357" s="2">
        <v>0</v>
      </c>
      <c r="U357" s="2">
        <v>0</v>
      </c>
      <c r="V357" s="2">
        <v>0</v>
      </c>
      <c r="W357" s="3"/>
      <c r="X357" t="s">
        <v>109</v>
      </c>
      <c r="Y357" s="2">
        <v>0</v>
      </c>
      <c r="Z357" s="3"/>
      <c r="AA357" t="s">
        <v>170</v>
      </c>
      <c r="AB357" s="2">
        <v>1.3245033112582781E-2</v>
      </c>
    </row>
    <row r="358" spans="1:28" x14ac:dyDescent="0.25">
      <c r="A358" t="s">
        <v>299</v>
      </c>
      <c r="B358" s="2">
        <v>0</v>
      </c>
      <c r="C358" s="2">
        <v>0</v>
      </c>
      <c r="D358" s="2">
        <v>0</v>
      </c>
      <c r="E358" s="3"/>
      <c r="F358" t="s">
        <v>142</v>
      </c>
      <c r="G358" s="2">
        <v>0</v>
      </c>
      <c r="H358" s="2"/>
      <c r="I358" s="2"/>
      <c r="J358" s="3"/>
      <c r="K358" t="s">
        <v>141</v>
      </c>
      <c r="L358" s="2">
        <v>0</v>
      </c>
      <c r="M358" s="2">
        <v>0</v>
      </c>
      <c r="N358" s="2">
        <v>0</v>
      </c>
      <c r="O358" s="3"/>
      <c r="P358" t="s">
        <v>56</v>
      </c>
      <c r="Q358" s="2">
        <v>0</v>
      </c>
      <c r="R358" s="3"/>
      <c r="S358" t="s">
        <v>100</v>
      </c>
      <c r="T358" s="2">
        <v>0</v>
      </c>
      <c r="U358" s="2">
        <v>0</v>
      </c>
      <c r="V358" s="2">
        <v>0</v>
      </c>
      <c r="W358" s="3"/>
      <c r="X358" t="s">
        <v>111</v>
      </c>
      <c r="Y358" s="2">
        <v>0</v>
      </c>
      <c r="Z358" s="3"/>
      <c r="AA358" t="s">
        <v>171</v>
      </c>
      <c r="AB358" s="2">
        <v>1.3245033112582781E-2</v>
      </c>
    </row>
    <row r="359" spans="1:28" x14ac:dyDescent="0.25">
      <c r="A359" t="s">
        <v>236</v>
      </c>
      <c r="B359" s="2">
        <v>0</v>
      </c>
      <c r="C359" s="2">
        <v>0</v>
      </c>
      <c r="D359" s="2">
        <v>0</v>
      </c>
      <c r="E359" s="3"/>
      <c r="F359" t="s">
        <v>215</v>
      </c>
      <c r="G359" s="2">
        <v>0</v>
      </c>
      <c r="H359" s="2"/>
      <c r="I359" s="2"/>
      <c r="J359" s="3"/>
      <c r="K359" t="s">
        <v>191</v>
      </c>
      <c r="L359" s="2">
        <v>0</v>
      </c>
      <c r="M359" s="2">
        <v>0</v>
      </c>
      <c r="N359" s="2">
        <v>0</v>
      </c>
      <c r="O359" s="3"/>
      <c r="P359" t="s">
        <v>141</v>
      </c>
      <c r="Q359" s="2">
        <v>0</v>
      </c>
      <c r="R359" s="3"/>
      <c r="S359" t="s">
        <v>136</v>
      </c>
      <c r="T359" s="2">
        <v>0</v>
      </c>
      <c r="U359" s="2">
        <v>0</v>
      </c>
      <c r="V359" s="2">
        <v>0</v>
      </c>
      <c r="W359" s="3"/>
      <c r="X359" t="s">
        <v>95</v>
      </c>
      <c r="Y359" s="2">
        <v>0</v>
      </c>
      <c r="Z359" s="3"/>
      <c r="AA359" t="s">
        <v>172</v>
      </c>
      <c r="AB359" s="2">
        <v>1.3245033112582781E-2</v>
      </c>
    </row>
    <row r="360" spans="1:28" x14ac:dyDescent="0.25">
      <c r="A360" t="s">
        <v>300</v>
      </c>
      <c r="B360" s="2">
        <v>0</v>
      </c>
      <c r="C360" s="2">
        <v>0</v>
      </c>
      <c r="D360" s="2">
        <v>0</v>
      </c>
      <c r="E360" s="3"/>
      <c r="F360" t="s">
        <v>291</v>
      </c>
      <c r="G360" s="2">
        <v>0</v>
      </c>
      <c r="H360" s="2"/>
      <c r="I360" s="2"/>
      <c r="J360" s="3"/>
      <c r="K360" t="s">
        <v>110</v>
      </c>
      <c r="L360" s="2">
        <v>0</v>
      </c>
      <c r="M360" s="2">
        <v>0</v>
      </c>
      <c r="N360" s="2">
        <v>0</v>
      </c>
      <c r="O360" s="3"/>
      <c r="P360" t="s">
        <v>191</v>
      </c>
      <c r="Q360" s="2">
        <v>0</v>
      </c>
      <c r="R360" s="3"/>
      <c r="S360" t="s">
        <v>92</v>
      </c>
      <c r="T360" s="2">
        <v>0</v>
      </c>
      <c r="U360" s="2">
        <v>0</v>
      </c>
      <c r="V360" s="2">
        <v>0</v>
      </c>
      <c r="W360" s="3"/>
      <c r="X360" t="s">
        <v>38</v>
      </c>
      <c r="Y360" s="2">
        <v>0</v>
      </c>
      <c r="Z360" s="3"/>
      <c r="AA360" t="s">
        <v>174</v>
      </c>
      <c r="AB360" s="2">
        <v>1.3245033112582781E-2</v>
      </c>
    </row>
    <row r="361" spans="1:28" x14ac:dyDescent="0.25">
      <c r="A361" t="s">
        <v>217</v>
      </c>
      <c r="B361" s="2">
        <v>0</v>
      </c>
      <c r="C361" s="2">
        <v>0</v>
      </c>
      <c r="D361" s="2">
        <v>0</v>
      </c>
      <c r="E361" s="3"/>
      <c r="F361" t="s">
        <v>45</v>
      </c>
      <c r="G361" s="2">
        <v>0</v>
      </c>
      <c r="H361" s="2"/>
      <c r="I361" s="2"/>
      <c r="J361" s="3"/>
      <c r="K361" t="s">
        <v>280</v>
      </c>
      <c r="L361" s="2">
        <v>0</v>
      </c>
      <c r="M361" s="2">
        <v>0</v>
      </c>
      <c r="N361" s="2">
        <v>0</v>
      </c>
      <c r="O361" s="3"/>
      <c r="P361" t="s">
        <v>192</v>
      </c>
      <c r="Q361" s="2">
        <v>0</v>
      </c>
      <c r="R361" s="3"/>
      <c r="S361" t="s">
        <v>137</v>
      </c>
      <c r="T361" s="2">
        <v>0</v>
      </c>
      <c r="U361" s="2">
        <v>0</v>
      </c>
      <c r="V361" s="2">
        <v>0</v>
      </c>
      <c r="W361" s="3"/>
      <c r="X361" t="s">
        <v>217</v>
      </c>
      <c r="Y361" s="2">
        <v>0</v>
      </c>
      <c r="Z361" s="3"/>
      <c r="AA361" t="s">
        <v>176</v>
      </c>
      <c r="AB361" s="2">
        <v>1.3245033112582781E-2</v>
      </c>
    </row>
    <row r="362" spans="1:28" x14ac:dyDescent="0.25">
      <c r="A362" t="s">
        <v>307</v>
      </c>
      <c r="B362" s="2">
        <v>0</v>
      </c>
      <c r="C362" s="2">
        <v>0</v>
      </c>
      <c r="D362" s="2">
        <v>0</v>
      </c>
      <c r="E362" s="3"/>
      <c r="F362" t="s">
        <v>216</v>
      </c>
      <c r="G362" s="2">
        <v>0</v>
      </c>
      <c r="H362" s="2"/>
      <c r="I362" s="2"/>
      <c r="J362" s="3"/>
      <c r="K362" t="s">
        <v>224</v>
      </c>
      <c r="L362" s="2">
        <v>0</v>
      </c>
      <c r="M362" s="2">
        <v>0</v>
      </c>
      <c r="N362" s="2">
        <v>0</v>
      </c>
      <c r="O362" s="3"/>
      <c r="P362" t="s">
        <v>110</v>
      </c>
      <c r="Q362" s="2">
        <v>0</v>
      </c>
      <c r="R362" s="3"/>
      <c r="S362" t="s">
        <v>101</v>
      </c>
      <c r="T362" s="2">
        <v>0</v>
      </c>
      <c r="U362" s="2">
        <v>0</v>
      </c>
      <c r="V362" s="2">
        <v>0</v>
      </c>
      <c r="W362" s="3"/>
      <c r="X362" t="s">
        <v>96</v>
      </c>
      <c r="Y362" s="2">
        <v>0</v>
      </c>
      <c r="Z362" s="3"/>
      <c r="AA362" t="s">
        <v>177</v>
      </c>
      <c r="AB362" s="2">
        <v>1.3245033112582781E-2</v>
      </c>
    </row>
    <row r="363" spans="1:28" x14ac:dyDescent="0.25">
      <c r="A363" t="s">
        <v>208</v>
      </c>
      <c r="B363" s="2">
        <v>0</v>
      </c>
      <c r="C363" s="2">
        <v>0</v>
      </c>
      <c r="D363" s="2">
        <v>0</v>
      </c>
      <c r="E363" s="3"/>
      <c r="F363" t="s">
        <v>166</v>
      </c>
      <c r="G363" s="2">
        <v>0</v>
      </c>
      <c r="H363" s="2"/>
      <c r="I363" s="2"/>
      <c r="J363" s="3"/>
      <c r="K363" t="s">
        <v>57</v>
      </c>
      <c r="L363" s="2">
        <v>0</v>
      </c>
      <c r="M363" s="2">
        <v>0</v>
      </c>
      <c r="N363" s="2">
        <v>0</v>
      </c>
      <c r="O363" s="3"/>
      <c r="P363" t="s">
        <v>48</v>
      </c>
      <c r="Q363" s="2">
        <v>0</v>
      </c>
      <c r="R363" s="3"/>
      <c r="S363" t="s">
        <v>103</v>
      </c>
      <c r="T363" s="2">
        <v>0</v>
      </c>
      <c r="U363" s="2">
        <v>0</v>
      </c>
      <c r="V363" s="2">
        <v>0</v>
      </c>
      <c r="W363" s="3"/>
      <c r="X363" t="s">
        <v>208</v>
      </c>
      <c r="Y363" s="2">
        <v>0</v>
      </c>
      <c r="Z363" s="3"/>
      <c r="AA363" t="s">
        <v>178</v>
      </c>
      <c r="AB363" s="2">
        <v>1.3245033112582781E-2</v>
      </c>
    </row>
    <row r="364" spans="1:28" x14ac:dyDescent="0.25">
      <c r="A364" t="s">
        <v>194</v>
      </c>
      <c r="B364" s="2">
        <v>0</v>
      </c>
      <c r="C364" s="2">
        <v>0</v>
      </c>
      <c r="D364" s="2">
        <v>0</v>
      </c>
      <c r="E364" s="3"/>
      <c r="F364" t="s">
        <v>299</v>
      </c>
      <c r="G364" s="2">
        <v>0</v>
      </c>
      <c r="H364" s="2"/>
      <c r="I364" s="2"/>
      <c r="J364" s="3"/>
      <c r="K364" t="s">
        <v>193</v>
      </c>
      <c r="L364" s="2">
        <v>0</v>
      </c>
      <c r="M364" s="2">
        <v>0</v>
      </c>
      <c r="N364" s="2">
        <v>0</v>
      </c>
      <c r="O364" s="3"/>
      <c r="P364" t="s">
        <v>224</v>
      </c>
      <c r="Q364" s="2">
        <v>0</v>
      </c>
      <c r="R364" s="3"/>
      <c r="S364" t="s">
        <v>98</v>
      </c>
      <c r="T364" s="2">
        <v>0</v>
      </c>
      <c r="U364" s="2">
        <v>0</v>
      </c>
      <c r="V364" s="2">
        <v>0</v>
      </c>
      <c r="W364" s="3"/>
      <c r="X364" t="s">
        <v>194</v>
      </c>
      <c r="Y364" s="2">
        <v>0</v>
      </c>
      <c r="Z364" s="3"/>
      <c r="AA364" t="s">
        <v>82</v>
      </c>
      <c r="AB364" s="2">
        <v>6.6225165562913907E-3</v>
      </c>
    </row>
    <row r="365" spans="1:28" x14ac:dyDescent="0.25">
      <c r="A365" t="s">
        <v>320</v>
      </c>
      <c r="B365" s="2">
        <v>0</v>
      </c>
      <c r="C365" s="2">
        <v>0</v>
      </c>
      <c r="D365" s="2">
        <v>0</v>
      </c>
      <c r="E365" s="3"/>
      <c r="F365" t="s">
        <v>11</v>
      </c>
      <c r="G365" s="2">
        <v>0</v>
      </c>
      <c r="H365" s="2"/>
      <c r="I365" s="2"/>
      <c r="J365" s="3"/>
      <c r="K365" t="s">
        <v>142</v>
      </c>
      <c r="L365" s="2">
        <v>0</v>
      </c>
      <c r="M365" s="2">
        <v>0</v>
      </c>
      <c r="N365" s="2">
        <v>0</v>
      </c>
      <c r="O365" s="3"/>
      <c r="P365" t="s">
        <v>235</v>
      </c>
      <c r="Q365" s="2">
        <v>0</v>
      </c>
      <c r="R365" s="3"/>
      <c r="S365" t="s">
        <v>190</v>
      </c>
      <c r="T365" s="2">
        <v>0</v>
      </c>
      <c r="U365" s="2">
        <v>0</v>
      </c>
      <c r="V365" s="2">
        <v>0</v>
      </c>
      <c r="W365" s="3"/>
      <c r="X365" t="s">
        <v>320</v>
      </c>
      <c r="Y365" s="2">
        <v>0</v>
      </c>
      <c r="Z365" s="3"/>
      <c r="AA365" t="s">
        <v>158</v>
      </c>
      <c r="AB365" s="2">
        <v>6.6225165562913907E-3</v>
      </c>
    </row>
    <row r="366" spans="1:28" x14ac:dyDescent="0.25">
      <c r="A366" t="s">
        <v>275</v>
      </c>
      <c r="B366" s="2">
        <v>0</v>
      </c>
      <c r="C366" s="2">
        <v>0.14285714285714285</v>
      </c>
      <c r="D366" s="2">
        <v>0.25</v>
      </c>
      <c r="E366" s="3"/>
      <c r="F366" t="s">
        <v>73</v>
      </c>
      <c r="G366" s="2">
        <v>0</v>
      </c>
      <c r="H366" s="2"/>
      <c r="I366" s="2"/>
      <c r="J366" s="3"/>
      <c r="K366" t="s">
        <v>207</v>
      </c>
      <c r="L366" s="2">
        <v>0</v>
      </c>
      <c r="M366" s="2">
        <v>0</v>
      </c>
      <c r="N366" s="2">
        <v>0</v>
      </c>
      <c r="O366" s="3"/>
      <c r="P366" t="s">
        <v>57</v>
      </c>
      <c r="Q366" s="2">
        <v>0</v>
      </c>
      <c r="R366" s="3"/>
      <c r="S366" t="s">
        <v>138</v>
      </c>
      <c r="T366" s="2">
        <v>0</v>
      </c>
      <c r="U366" s="2">
        <v>0</v>
      </c>
      <c r="V366" s="2">
        <v>0</v>
      </c>
      <c r="W366" s="3"/>
      <c r="X366" t="s">
        <v>275</v>
      </c>
      <c r="Y366" s="2">
        <v>0</v>
      </c>
      <c r="Z366" s="3"/>
      <c r="AA366" t="s">
        <v>83</v>
      </c>
      <c r="AB366" s="2">
        <v>6.6225165562913907E-3</v>
      </c>
    </row>
    <row r="367" spans="1:28" x14ac:dyDescent="0.25">
      <c r="A367" t="s">
        <v>284</v>
      </c>
      <c r="B367" s="2">
        <v>0</v>
      </c>
      <c r="C367" s="2">
        <v>0.6428571428571429</v>
      </c>
      <c r="D367" s="2">
        <v>0.5</v>
      </c>
      <c r="E367" s="3"/>
      <c r="F367" t="s">
        <v>300</v>
      </c>
      <c r="G367" s="2">
        <v>0</v>
      </c>
      <c r="H367" s="2"/>
      <c r="I367" s="2"/>
      <c r="J367" s="3"/>
      <c r="K367" t="s">
        <v>165</v>
      </c>
      <c r="L367" s="2">
        <v>0</v>
      </c>
      <c r="M367" s="2">
        <v>0</v>
      </c>
      <c r="N367" s="2">
        <v>0</v>
      </c>
      <c r="O367" s="3"/>
      <c r="P367" t="s">
        <v>193</v>
      </c>
      <c r="Q367" s="2">
        <v>0</v>
      </c>
      <c r="R367" s="3"/>
      <c r="S367" t="s">
        <v>139</v>
      </c>
      <c r="T367" s="2">
        <v>0</v>
      </c>
      <c r="U367" s="2">
        <v>0</v>
      </c>
      <c r="V367" s="2">
        <v>0</v>
      </c>
      <c r="W367" s="3"/>
      <c r="X367" t="s">
        <v>284</v>
      </c>
      <c r="Y367" s="2">
        <v>0</v>
      </c>
      <c r="Z367" s="3"/>
      <c r="AA367" t="s">
        <v>84</v>
      </c>
      <c r="AB367" s="2">
        <v>6.6225165562913907E-3</v>
      </c>
    </row>
    <row r="368" spans="1:28" x14ac:dyDescent="0.25">
      <c r="A368" t="s">
        <v>195</v>
      </c>
      <c r="B368" s="2">
        <v>0</v>
      </c>
      <c r="C368" s="2">
        <v>0</v>
      </c>
      <c r="D368" s="2">
        <v>0</v>
      </c>
      <c r="E368" s="3"/>
      <c r="F368" t="s">
        <v>104</v>
      </c>
      <c r="G368" s="2">
        <v>0</v>
      </c>
      <c r="H368" s="2"/>
      <c r="I368" s="2"/>
      <c r="J368" s="3"/>
      <c r="K368" t="s">
        <v>166</v>
      </c>
      <c r="L368" s="2">
        <v>0</v>
      </c>
      <c r="M368" s="2">
        <v>0</v>
      </c>
      <c r="N368" s="2">
        <v>0</v>
      </c>
      <c r="O368" s="3"/>
      <c r="P368" t="s">
        <v>142</v>
      </c>
      <c r="Q368" s="2">
        <v>0</v>
      </c>
      <c r="R368" s="3"/>
      <c r="S368" t="s">
        <v>140</v>
      </c>
      <c r="T368" s="2">
        <v>0</v>
      </c>
      <c r="U368" s="2">
        <v>0</v>
      </c>
      <c r="V368" s="2">
        <v>0</v>
      </c>
      <c r="W368" s="3"/>
      <c r="X368" t="s">
        <v>195</v>
      </c>
      <c r="Y368" s="2">
        <v>0</v>
      </c>
      <c r="Z368" s="3"/>
      <c r="AA368" t="s">
        <v>85</v>
      </c>
      <c r="AB368" s="2">
        <v>6.6225165562913907E-3</v>
      </c>
    </row>
    <row r="369" spans="1:28" x14ac:dyDescent="0.25">
      <c r="A369" t="s">
        <v>143</v>
      </c>
      <c r="B369" s="2">
        <v>0</v>
      </c>
      <c r="C369" s="2">
        <v>0</v>
      </c>
      <c r="D369" s="2">
        <v>0</v>
      </c>
      <c r="E369" s="3"/>
      <c r="F369" t="s">
        <v>94</v>
      </c>
      <c r="G369" s="2">
        <v>0</v>
      </c>
      <c r="H369" s="2"/>
      <c r="I369" s="2"/>
      <c r="J369" s="3"/>
      <c r="K369" t="s">
        <v>75</v>
      </c>
      <c r="L369" s="2">
        <v>0</v>
      </c>
      <c r="M369" s="2">
        <v>0</v>
      </c>
      <c r="N369" s="2">
        <v>0</v>
      </c>
      <c r="O369" s="3"/>
      <c r="P369" t="s">
        <v>291</v>
      </c>
      <c r="Q369" s="2">
        <v>0</v>
      </c>
      <c r="R369" s="3"/>
      <c r="S369" t="s">
        <v>124</v>
      </c>
      <c r="T369" s="2">
        <v>0</v>
      </c>
      <c r="U369" s="2">
        <v>0</v>
      </c>
      <c r="V369" s="2">
        <v>0</v>
      </c>
      <c r="W369" s="3"/>
      <c r="X369" t="s">
        <v>181</v>
      </c>
      <c r="Y369" s="2">
        <v>0</v>
      </c>
      <c r="Z369" s="3"/>
      <c r="AA369" t="s">
        <v>129</v>
      </c>
      <c r="AB369" s="2">
        <v>6.6225165562913907E-3</v>
      </c>
    </row>
    <row r="370" spans="1:28" x14ac:dyDescent="0.25">
      <c r="A370" t="s">
        <v>167</v>
      </c>
      <c r="B370" s="2">
        <v>0</v>
      </c>
      <c r="C370" s="2">
        <v>0.10714285714285714</v>
      </c>
      <c r="D370" s="2">
        <v>0</v>
      </c>
      <c r="E370" s="3"/>
      <c r="F370" t="s">
        <v>95</v>
      </c>
      <c r="G370" s="2">
        <v>0</v>
      </c>
      <c r="H370" s="2"/>
      <c r="I370" s="2"/>
      <c r="J370" s="3"/>
      <c r="K370" t="s">
        <v>73</v>
      </c>
      <c r="L370" s="2">
        <v>0</v>
      </c>
      <c r="M370" s="2">
        <v>0</v>
      </c>
      <c r="N370" s="2">
        <v>0</v>
      </c>
      <c r="O370" s="3"/>
      <c r="P370" t="s">
        <v>207</v>
      </c>
      <c r="Q370" s="2">
        <v>0</v>
      </c>
      <c r="R370" s="3"/>
      <c r="S370" t="s">
        <v>56</v>
      </c>
      <c r="T370" s="2">
        <v>0</v>
      </c>
      <c r="U370" s="2">
        <v>0</v>
      </c>
      <c r="V370" s="2">
        <v>0</v>
      </c>
      <c r="W370" s="3"/>
      <c r="X370" t="s">
        <v>143</v>
      </c>
      <c r="Y370" s="2">
        <v>0</v>
      </c>
      <c r="Z370" s="3"/>
      <c r="AA370" t="s">
        <v>130</v>
      </c>
      <c r="AB370" s="2">
        <v>6.6225165562913907E-3</v>
      </c>
    </row>
    <row r="371" spans="1:28" x14ac:dyDescent="0.25">
      <c r="A371" t="s">
        <v>241</v>
      </c>
      <c r="B371" s="2">
        <v>0</v>
      </c>
      <c r="C371" s="2">
        <v>3.5714285714285712E-2</v>
      </c>
      <c r="D371" s="2">
        <v>0</v>
      </c>
      <c r="E371" s="3"/>
      <c r="F371" t="s">
        <v>38</v>
      </c>
      <c r="G371" s="2">
        <v>0</v>
      </c>
      <c r="H371" s="2"/>
      <c r="I371" s="2"/>
      <c r="J371" s="3"/>
      <c r="K371" t="s">
        <v>236</v>
      </c>
      <c r="L371" s="2">
        <v>0</v>
      </c>
      <c r="M371" s="2">
        <v>0</v>
      </c>
      <c r="N371" s="2">
        <v>0</v>
      </c>
      <c r="O371" s="3"/>
      <c r="P371" t="s">
        <v>45</v>
      </c>
      <c r="Q371" s="2">
        <v>0</v>
      </c>
      <c r="R371" s="3"/>
      <c r="S371" t="s">
        <v>141</v>
      </c>
      <c r="T371" s="2">
        <v>0</v>
      </c>
      <c r="U371" s="2">
        <v>0</v>
      </c>
      <c r="V371" s="2">
        <v>0</v>
      </c>
      <c r="W371" s="3"/>
      <c r="X371" t="s">
        <v>167</v>
      </c>
      <c r="Y371" s="2">
        <v>0</v>
      </c>
      <c r="Z371" s="3"/>
      <c r="AA371" t="s">
        <v>131</v>
      </c>
      <c r="AB371" s="2">
        <v>6.6225165562913907E-3</v>
      </c>
    </row>
    <row r="372" spans="1:28" x14ac:dyDescent="0.25">
      <c r="A372" t="s">
        <v>303</v>
      </c>
      <c r="B372" s="2">
        <v>0</v>
      </c>
      <c r="C372" s="2">
        <v>3.5714285714285712E-2</v>
      </c>
      <c r="D372" s="2">
        <v>0</v>
      </c>
      <c r="E372" s="3"/>
      <c r="F372" t="s">
        <v>217</v>
      </c>
      <c r="G372" s="2">
        <v>0</v>
      </c>
      <c r="H372" s="2"/>
      <c r="I372" s="2"/>
      <c r="J372" s="3"/>
      <c r="K372" t="s">
        <v>104</v>
      </c>
      <c r="L372" s="2">
        <v>0</v>
      </c>
      <c r="M372" s="2">
        <v>0</v>
      </c>
      <c r="N372" s="2">
        <v>0</v>
      </c>
      <c r="O372" s="3"/>
      <c r="P372" t="s">
        <v>165</v>
      </c>
      <c r="Q372" s="2">
        <v>0</v>
      </c>
      <c r="R372" s="3"/>
      <c r="S372" t="s">
        <v>191</v>
      </c>
      <c r="T372" s="2">
        <v>0</v>
      </c>
      <c r="U372" s="2">
        <v>0</v>
      </c>
      <c r="V372" s="2">
        <v>0</v>
      </c>
      <c r="W372" s="3"/>
      <c r="X372" t="s">
        <v>241</v>
      </c>
      <c r="Y372" s="2">
        <v>0</v>
      </c>
      <c r="Z372" s="3"/>
      <c r="AA372" t="s">
        <v>132</v>
      </c>
      <c r="AB372" s="2">
        <v>6.6225165562913907E-3</v>
      </c>
    </row>
    <row r="373" spans="1:28" x14ac:dyDescent="0.25">
      <c r="A373" t="s">
        <v>315</v>
      </c>
      <c r="B373" s="2">
        <v>0</v>
      </c>
      <c r="C373" s="2">
        <v>0</v>
      </c>
      <c r="D373" s="2">
        <v>0</v>
      </c>
      <c r="E373" s="3"/>
      <c r="F373" t="s">
        <v>307</v>
      </c>
      <c r="G373" s="2">
        <v>0</v>
      </c>
      <c r="H373" s="2"/>
      <c r="I373" s="2"/>
      <c r="J373" s="3"/>
      <c r="K373" t="s">
        <v>74</v>
      </c>
      <c r="L373" s="2">
        <v>0</v>
      </c>
      <c r="M373" s="2">
        <v>0</v>
      </c>
      <c r="N373" s="2">
        <v>0</v>
      </c>
      <c r="O373" s="3"/>
      <c r="P373" t="s">
        <v>216</v>
      </c>
      <c r="Q373" s="2">
        <v>0</v>
      </c>
      <c r="R373" s="3"/>
      <c r="S373" t="s">
        <v>235</v>
      </c>
      <c r="T373" s="2">
        <v>0</v>
      </c>
      <c r="U373" s="2">
        <v>0</v>
      </c>
      <c r="V373" s="2">
        <v>0</v>
      </c>
      <c r="W373" s="3"/>
      <c r="X373" t="s">
        <v>258</v>
      </c>
      <c r="Y373" s="2">
        <v>0</v>
      </c>
      <c r="Z373" s="3"/>
      <c r="AA373" t="s">
        <v>86</v>
      </c>
      <c r="AB373" s="2">
        <v>6.6225165562913907E-3</v>
      </c>
    </row>
    <row r="374" spans="1:28" x14ac:dyDescent="0.25">
      <c r="A374" t="s">
        <v>313</v>
      </c>
      <c r="B374" s="2">
        <v>0</v>
      </c>
      <c r="C374" s="2">
        <v>0.10714285714285714</v>
      </c>
      <c r="D374" s="2">
        <v>0</v>
      </c>
      <c r="E374" s="3"/>
      <c r="F374" t="s">
        <v>208</v>
      </c>
      <c r="G374" s="2">
        <v>0</v>
      </c>
      <c r="H374" s="2"/>
      <c r="I374" s="2"/>
      <c r="J374" s="3"/>
      <c r="K374" t="s">
        <v>109</v>
      </c>
      <c r="L374" s="2">
        <v>0</v>
      </c>
      <c r="M374" s="2">
        <v>0</v>
      </c>
      <c r="N374" s="2">
        <v>0</v>
      </c>
      <c r="O374" s="3"/>
      <c r="P374" t="s">
        <v>166</v>
      </c>
      <c r="Q374" s="2">
        <v>0</v>
      </c>
      <c r="R374" s="3"/>
      <c r="S374" t="s">
        <v>57</v>
      </c>
      <c r="T374" s="2">
        <v>0</v>
      </c>
      <c r="U374" s="2">
        <v>0</v>
      </c>
      <c r="V374" s="2">
        <v>0</v>
      </c>
      <c r="W374" s="3"/>
      <c r="X374" t="s">
        <v>117</v>
      </c>
      <c r="Y374" s="2">
        <v>0</v>
      </c>
      <c r="Z374" s="3"/>
      <c r="AA374" t="s">
        <v>87</v>
      </c>
      <c r="AB374" s="2">
        <v>6.6225165562913907E-3</v>
      </c>
    </row>
    <row r="375" spans="1:28" x14ac:dyDescent="0.25">
      <c r="A375" t="s">
        <v>144</v>
      </c>
      <c r="B375" s="2">
        <v>0</v>
      </c>
      <c r="C375" s="2">
        <v>0</v>
      </c>
      <c r="D375" s="2">
        <v>0</v>
      </c>
      <c r="E375" s="3"/>
      <c r="F375" t="s">
        <v>194</v>
      </c>
      <c r="G375" s="2">
        <v>0</v>
      </c>
      <c r="H375" s="2"/>
      <c r="I375" s="2"/>
      <c r="J375" s="3"/>
      <c r="K375" t="s">
        <v>95</v>
      </c>
      <c r="L375" s="2">
        <v>0</v>
      </c>
      <c r="M375" s="2">
        <v>0</v>
      </c>
      <c r="N375" s="2">
        <v>0</v>
      </c>
      <c r="O375" s="3"/>
      <c r="P375" t="s">
        <v>299</v>
      </c>
      <c r="Q375" s="2">
        <v>0</v>
      </c>
      <c r="R375" s="3"/>
      <c r="S375" t="s">
        <v>193</v>
      </c>
      <c r="T375" s="2">
        <v>0</v>
      </c>
      <c r="U375" s="2">
        <v>0</v>
      </c>
      <c r="V375" s="2">
        <v>0</v>
      </c>
      <c r="W375" s="3"/>
      <c r="X375" t="s">
        <v>315</v>
      </c>
      <c r="Y375" s="2">
        <v>0</v>
      </c>
      <c r="Z375" s="3"/>
      <c r="AA375" t="s">
        <v>133</v>
      </c>
      <c r="AB375" s="2">
        <v>6.6225165562913907E-3</v>
      </c>
    </row>
    <row r="376" spans="1:28" x14ac:dyDescent="0.25">
      <c r="A376" t="s">
        <v>242</v>
      </c>
      <c r="B376" s="2">
        <v>0</v>
      </c>
      <c r="C376" s="2">
        <v>0</v>
      </c>
      <c r="D376" s="2">
        <v>0</v>
      </c>
      <c r="E376" s="3"/>
      <c r="F376" t="s">
        <v>212</v>
      </c>
      <c r="G376" s="2">
        <v>0</v>
      </c>
      <c r="H376" s="2"/>
      <c r="I376" s="2"/>
      <c r="J376" s="3"/>
      <c r="K376" t="s">
        <v>96</v>
      </c>
      <c r="L376" s="2">
        <v>0</v>
      </c>
      <c r="M376" s="2">
        <v>0</v>
      </c>
      <c r="N376" s="2">
        <v>0</v>
      </c>
      <c r="O376" s="3"/>
      <c r="P376" t="s">
        <v>11</v>
      </c>
      <c r="Q376" s="2">
        <v>0</v>
      </c>
      <c r="R376" s="3"/>
      <c r="S376" t="s">
        <v>142</v>
      </c>
      <c r="T376" s="2">
        <v>0</v>
      </c>
      <c r="U376" s="2">
        <v>0</v>
      </c>
      <c r="V376" s="2">
        <v>0</v>
      </c>
      <c r="W376" s="3"/>
      <c r="X376" t="s">
        <v>313</v>
      </c>
      <c r="Y376" s="2">
        <v>0</v>
      </c>
      <c r="Z376" s="3"/>
      <c r="AA376" t="s">
        <v>88</v>
      </c>
      <c r="AB376" s="2">
        <v>6.6225165562913907E-3</v>
      </c>
    </row>
    <row r="377" spans="1:28" x14ac:dyDescent="0.25">
      <c r="A377" t="s">
        <v>302</v>
      </c>
      <c r="B377" s="2">
        <v>0</v>
      </c>
      <c r="C377" s="2">
        <v>0</v>
      </c>
      <c r="D377" s="2">
        <v>0</v>
      </c>
      <c r="E377" s="3"/>
      <c r="F377" t="s">
        <v>258</v>
      </c>
      <c r="G377" s="2">
        <v>0</v>
      </c>
      <c r="H377" s="2"/>
      <c r="I377" s="2"/>
      <c r="J377" s="3"/>
      <c r="K377" t="s">
        <v>194</v>
      </c>
      <c r="L377" s="2">
        <v>0</v>
      </c>
      <c r="M377" s="2">
        <v>0</v>
      </c>
      <c r="N377" s="2">
        <v>0</v>
      </c>
      <c r="O377" s="3"/>
      <c r="P377" t="s">
        <v>73</v>
      </c>
      <c r="Q377" s="2">
        <v>0</v>
      </c>
      <c r="R377" s="3"/>
      <c r="S377" t="s">
        <v>291</v>
      </c>
      <c r="T377" s="2">
        <v>0</v>
      </c>
      <c r="U377" s="2">
        <v>0</v>
      </c>
      <c r="V377" s="2">
        <v>0</v>
      </c>
      <c r="W377" s="3"/>
      <c r="X377" t="s">
        <v>144</v>
      </c>
      <c r="Y377" s="2">
        <v>0</v>
      </c>
      <c r="Z377" s="3"/>
      <c r="AA377" t="s">
        <v>89</v>
      </c>
      <c r="AB377" s="2">
        <v>6.6225165562913907E-3</v>
      </c>
    </row>
    <row r="378" spans="1:28" x14ac:dyDescent="0.25">
      <c r="A378" t="s">
        <v>218</v>
      </c>
      <c r="B378" s="2">
        <v>0</v>
      </c>
      <c r="C378" s="2">
        <v>0</v>
      </c>
      <c r="D378" s="2">
        <v>0</v>
      </c>
      <c r="E378" s="3"/>
      <c r="F378" t="s">
        <v>303</v>
      </c>
      <c r="G378" s="2">
        <v>0</v>
      </c>
      <c r="H378" s="2"/>
      <c r="I378" s="2"/>
      <c r="J378" s="3"/>
      <c r="K378" t="s">
        <v>195</v>
      </c>
      <c r="L378" s="2">
        <v>0</v>
      </c>
      <c r="M378" s="2">
        <v>0</v>
      </c>
      <c r="N378" s="2">
        <v>0</v>
      </c>
      <c r="O378" s="3"/>
      <c r="P378" t="s">
        <v>236</v>
      </c>
      <c r="Q378" s="2">
        <v>0</v>
      </c>
      <c r="R378" s="3"/>
      <c r="S378" t="s">
        <v>207</v>
      </c>
      <c r="T378" s="2">
        <v>0</v>
      </c>
      <c r="U378" s="2">
        <v>0</v>
      </c>
      <c r="V378" s="2">
        <v>0</v>
      </c>
      <c r="W378" s="3"/>
      <c r="X378" t="s">
        <v>242</v>
      </c>
      <c r="Y378" s="2">
        <v>0</v>
      </c>
      <c r="Z378" s="3"/>
      <c r="AA378" t="s">
        <v>134</v>
      </c>
      <c r="AB378" s="2">
        <v>6.6225165562913907E-3</v>
      </c>
    </row>
    <row r="379" spans="1:28" x14ac:dyDescent="0.25">
      <c r="A379" t="s">
        <v>333</v>
      </c>
      <c r="B379" s="2">
        <v>0</v>
      </c>
      <c r="C379" s="2">
        <v>0</v>
      </c>
      <c r="D379" s="2">
        <v>0</v>
      </c>
      <c r="E379" s="3"/>
      <c r="F379" t="s">
        <v>315</v>
      </c>
      <c r="G379" s="2">
        <v>0</v>
      </c>
      <c r="H379" s="2"/>
      <c r="I379" s="2"/>
      <c r="J379" s="3"/>
      <c r="K379" t="s">
        <v>143</v>
      </c>
      <c r="L379" s="2">
        <v>0</v>
      </c>
      <c r="M379" s="2">
        <v>0</v>
      </c>
      <c r="N379" s="2">
        <v>0</v>
      </c>
      <c r="O379" s="3"/>
      <c r="P379" t="s">
        <v>104</v>
      </c>
      <c r="Q379" s="2">
        <v>0</v>
      </c>
      <c r="R379" s="3"/>
      <c r="S379" t="s">
        <v>45</v>
      </c>
      <c r="T379" s="2">
        <v>0</v>
      </c>
      <c r="U379" s="2">
        <v>0</v>
      </c>
      <c r="V379" s="2">
        <v>0</v>
      </c>
      <c r="W379" s="3"/>
      <c r="X379" t="s">
        <v>302</v>
      </c>
      <c r="Y379" s="2">
        <v>0</v>
      </c>
      <c r="Z379" s="3"/>
      <c r="AA379" t="s">
        <v>135</v>
      </c>
      <c r="AB379" s="2">
        <v>6.6225165562913907E-3</v>
      </c>
    </row>
    <row r="380" spans="1:28" x14ac:dyDescent="0.25">
      <c r="A380" t="s">
        <v>168</v>
      </c>
      <c r="B380" s="2">
        <v>0</v>
      </c>
      <c r="C380" s="2">
        <v>0</v>
      </c>
      <c r="D380" s="2">
        <v>0</v>
      </c>
      <c r="E380" s="3"/>
      <c r="F380" t="s">
        <v>144</v>
      </c>
      <c r="G380" s="2">
        <v>0</v>
      </c>
      <c r="H380" s="2"/>
      <c r="I380" s="2"/>
      <c r="J380" s="3"/>
      <c r="K380" t="s">
        <v>167</v>
      </c>
      <c r="L380" s="2">
        <v>0</v>
      </c>
      <c r="M380" s="2">
        <v>0</v>
      </c>
      <c r="N380" s="2">
        <v>0</v>
      </c>
      <c r="O380" s="3"/>
      <c r="P380" t="s">
        <v>94</v>
      </c>
      <c r="Q380" s="2">
        <v>0</v>
      </c>
      <c r="R380" s="3"/>
      <c r="S380" t="s">
        <v>165</v>
      </c>
      <c r="T380" s="2">
        <v>0</v>
      </c>
      <c r="U380" s="2">
        <v>0</v>
      </c>
      <c r="V380" s="2">
        <v>0</v>
      </c>
      <c r="W380" s="3"/>
      <c r="X380" t="s">
        <v>218</v>
      </c>
      <c r="Y380" s="2">
        <v>0</v>
      </c>
      <c r="Z380" s="3"/>
      <c r="AA380" t="s">
        <v>234</v>
      </c>
      <c r="AB380" s="2">
        <v>6.6225165562913907E-3</v>
      </c>
    </row>
    <row r="381" spans="1:28" x14ac:dyDescent="0.25">
      <c r="A381" t="s">
        <v>255</v>
      </c>
      <c r="B381" s="2">
        <v>0</v>
      </c>
      <c r="C381" s="2">
        <v>3.5714285714285712E-2</v>
      </c>
      <c r="D381" s="2">
        <v>0</v>
      </c>
      <c r="E381" s="3"/>
      <c r="F381" t="s">
        <v>168</v>
      </c>
      <c r="G381" s="2">
        <v>0</v>
      </c>
      <c r="H381" s="2"/>
      <c r="I381" s="2"/>
      <c r="J381" s="3"/>
      <c r="K381" t="s">
        <v>117</v>
      </c>
      <c r="L381" s="2">
        <v>0</v>
      </c>
      <c r="M381" s="2">
        <v>0</v>
      </c>
      <c r="N381" s="2">
        <v>0</v>
      </c>
      <c r="O381" s="3"/>
      <c r="P381" t="s">
        <v>109</v>
      </c>
      <c r="Q381" s="2">
        <v>0</v>
      </c>
      <c r="R381" s="3"/>
      <c r="S381" t="s">
        <v>283</v>
      </c>
      <c r="T381" s="2">
        <v>0</v>
      </c>
      <c r="U381" s="2">
        <v>0</v>
      </c>
      <c r="V381" s="2">
        <v>0</v>
      </c>
      <c r="W381" s="3"/>
      <c r="X381" t="s">
        <v>168</v>
      </c>
      <c r="Y381" s="2">
        <v>0</v>
      </c>
      <c r="Z381" s="3"/>
      <c r="AA381" t="s">
        <v>91</v>
      </c>
      <c r="AB381" s="2">
        <v>6.6225165562913907E-3</v>
      </c>
    </row>
    <row r="382" spans="1:28" x14ac:dyDescent="0.25">
      <c r="A382" t="s">
        <v>169</v>
      </c>
      <c r="B382" s="2">
        <v>0</v>
      </c>
      <c r="C382" s="2">
        <v>0</v>
      </c>
      <c r="D382" s="2">
        <v>0</v>
      </c>
      <c r="E382" s="3"/>
      <c r="F382" t="s">
        <v>255</v>
      </c>
      <c r="G382" s="2">
        <v>0</v>
      </c>
      <c r="H382" s="2"/>
      <c r="I382" s="2"/>
      <c r="J382" s="3"/>
      <c r="K382" t="s">
        <v>16</v>
      </c>
      <c r="L382" s="2">
        <v>0</v>
      </c>
      <c r="M382" s="2">
        <v>0</v>
      </c>
      <c r="N382" s="2">
        <v>0</v>
      </c>
      <c r="O382" s="3"/>
      <c r="P382" t="s">
        <v>95</v>
      </c>
      <c r="Q382" s="2">
        <v>0</v>
      </c>
      <c r="R382" s="3"/>
      <c r="S382" t="s">
        <v>11</v>
      </c>
      <c r="T382" s="2">
        <v>0</v>
      </c>
      <c r="U382" s="2">
        <v>0</v>
      </c>
      <c r="V382" s="2">
        <v>0</v>
      </c>
      <c r="W382" s="3"/>
      <c r="X382" t="s">
        <v>255</v>
      </c>
      <c r="Y382" s="2">
        <v>0</v>
      </c>
      <c r="Z382" s="3"/>
      <c r="AA382" t="s">
        <v>99</v>
      </c>
      <c r="AB382" s="2">
        <v>6.6225165562913907E-3</v>
      </c>
    </row>
    <row r="383" spans="1:28" x14ac:dyDescent="0.25">
      <c r="A383" t="s">
        <v>170</v>
      </c>
      <c r="B383" s="2">
        <v>0</v>
      </c>
      <c r="C383" s="2">
        <v>3.5714285714285712E-2</v>
      </c>
      <c r="D383" s="2">
        <v>0</v>
      </c>
      <c r="E383" s="3"/>
      <c r="F383" t="s">
        <v>169</v>
      </c>
      <c r="G383" s="2">
        <v>0</v>
      </c>
      <c r="H383" s="2"/>
      <c r="I383" s="2"/>
      <c r="J383" s="3"/>
      <c r="K383" t="s">
        <v>144</v>
      </c>
      <c r="L383" s="2">
        <v>0</v>
      </c>
      <c r="M383" s="2">
        <v>0</v>
      </c>
      <c r="N383" s="2">
        <v>0</v>
      </c>
      <c r="O383" s="3"/>
      <c r="P383" t="s">
        <v>23</v>
      </c>
      <c r="Q383" s="2">
        <v>0</v>
      </c>
      <c r="R383" s="3"/>
      <c r="S383" t="s">
        <v>75</v>
      </c>
      <c r="T383" s="2">
        <v>0</v>
      </c>
      <c r="U383" s="2">
        <v>0</v>
      </c>
      <c r="V383" s="2">
        <v>0</v>
      </c>
      <c r="W383" s="3"/>
      <c r="X383" t="s">
        <v>169</v>
      </c>
      <c r="Y383" s="2">
        <v>0</v>
      </c>
      <c r="Z383" s="3"/>
      <c r="AA383" t="s">
        <v>100</v>
      </c>
      <c r="AB383" s="2">
        <v>6.6225165562913907E-3</v>
      </c>
    </row>
    <row r="384" spans="1:28" x14ac:dyDescent="0.25">
      <c r="A384" t="s">
        <v>196</v>
      </c>
      <c r="B384" s="2">
        <v>0</v>
      </c>
      <c r="C384" s="2">
        <v>0</v>
      </c>
      <c r="D384" s="2">
        <v>0</v>
      </c>
      <c r="E384" s="3"/>
      <c r="F384" t="s">
        <v>170</v>
      </c>
      <c r="G384" s="2">
        <v>0</v>
      </c>
      <c r="H384" s="2"/>
      <c r="I384" s="2"/>
      <c r="J384" s="3"/>
      <c r="K384" t="s">
        <v>250</v>
      </c>
      <c r="L384" s="2">
        <v>0</v>
      </c>
      <c r="M384" s="2">
        <v>0</v>
      </c>
      <c r="N384" s="2">
        <v>0</v>
      </c>
      <c r="O384" s="3"/>
      <c r="P384" t="s">
        <v>208</v>
      </c>
      <c r="Q384" s="2">
        <v>0</v>
      </c>
      <c r="R384" s="3"/>
      <c r="S384" t="s">
        <v>73</v>
      </c>
      <c r="T384" s="2">
        <v>0</v>
      </c>
      <c r="U384" s="2">
        <v>0</v>
      </c>
      <c r="V384" s="2">
        <v>0</v>
      </c>
      <c r="W384" s="3"/>
      <c r="X384" t="s">
        <v>196</v>
      </c>
      <c r="Y384" s="2">
        <v>0</v>
      </c>
      <c r="Z384" s="3"/>
      <c r="AA384" t="s">
        <v>136</v>
      </c>
      <c r="AB384" s="2">
        <v>6.6225165562913907E-3</v>
      </c>
    </row>
    <row r="385" spans="1:28" x14ac:dyDescent="0.25">
      <c r="A385" t="s">
        <v>264</v>
      </c>
      <c r="B385" s="2">
        <v>0</v>
      </c>
      <c r="C385" s="2">
        <v>3.5714285714285712E-2</v>
      </c>
      <c r="D385" s="2">
        <v>0</v>
      </c>
      <c r="E385" s="3"/>
      <c r="F385" t="s">
        <v>196</v>
      </c>
      <c r="G385" s="2">
        <v>0</v>
      </c>
      <c r="H385" s="2"/>
      <c r="I385" s="2"/>
      <c r="J385" s="3"/>
      <c r="K385" t="s">
        <v>170</v>
      </c>
      <c r="L385" s="2">
        <v>0</v>
      </c>
      <c r="M385" s="2">
        <v>0</v>
      </c>
      <c r="N385" s="2">
        <v>0</v>
      </c>
      <c r="O385" s="3"/>
      <c r="P385" t="s">
        <v>194</v>
      </c>
      <c r="Q385" s="2">
        <v>0</v>
      </c>
      <c r="R385" s="3"/>
      <c r="S385" t="s">
        <v>104</v>
      </c>
      <c r="T385" s="2">
        <v>0</v>
      </c>
      <c r="U385" s="2">
        <v>0</v>
      </c>
      <c r="V385" s="2">
        <v>0</v>
      </c>
      <c r="W385" s="3"/>
      <c r="X385" t="s">
        <v>264</v>
      </c>
      <c r="Y385" s="2">
        <v>0</v>
      </c>
      <c r="Z385" s="3"/>
      <c r="AA385" t="s">
        <v>92</v>
      </c>
      <c r="AB385" s="2">
        <v>6.6225165562913907E-3</v>
      </c>
    </row>
    <row r="386" spans="1:28" x14ac:dyDescent="0.25">
      <c r="A386" t="s">
        <v>209</v>
      </c>
      <c r="B386" s="2">
        <v>0</v>
      </c>
      <c r="C386" s="2">
        <v>0</v>
      </c>
      <c r="D386" s="2">
        <v>0</v>
      </c>
      <c r="E386" s="3"/>
      <c r="F386" t="s">
        <v>10</v>
      </c>
      <c r="G386" s="2">
        <v>0</v>
      </c>
      <c r="H386" s="2"/>
      <c r="I386" s="2"/>
      <c r="J386" s="3"/>
      <c r="K386" t="s">
        <v>196</v>
      </c>
      <c r="L386" s="2">
        <v>0</v>
      </c>
      <c r="M386" s="2">
        <v>0</v>
      </c>
      <c r="N386" s="2">
        <v>0</v>
      </c>
      <c r="O386" s="3"/>
      <c r="P386" t="s">
        <v>181</v>
      </c>
      <c r="Q386" s="2">
        <v>0</v>
      </c>
      <c r="R386" s="3"/>
      <c r="S386" t="s">
        <v>94</v>
      </c>
      <c r="T386" s="2">
        <v>0</v>
      </c>
      <c r="U386" s="2">
        <v>0</v>
      </c>
      <c r="V386" s="2">
        <v>0</v>
      </c>
      <c r="W386" s="3"/>
      <c r="X386" t="s">
        <v>209</v>
      </c>
      <c r="Y386" s="2">
        <v>0</v>
      </c>
      <c r="Z386" s="3"/>
      <c r="AA386" t="s">
        <v>138</v>
      </c>
      <c r="AB386" s="2">
        <v>6.6225165562913907E-3</v>
      </c>
    </row>
    <row r="387" spans="1:28" x14ac:dyDescent="0.25">
      <c r="A387" t="s">
        <v>197</v>
      </c>
      <c r="B387" s="2">
        <v>0</v>
      </c>
      <c r="C387" s="2">
        <v>7.1428571428571425E-2</v>
      </c>
      <c r="D387" s="2">
        <v>0</v>
      </c>
      <c r="E387" s="3"/>
      <c r="F387" t="s">
        <v>197</v>
      </c>
      <c r="G387" s="2">
        <v>0</v>
      </c>
      <c r="H387" s="2"/>
      <c r="I387" s="2"/>
      <c r="J387" s="3"/>
      <c r="K387" t="s">
        <v>209</v>
      </c>
      <c r="L387" s="2">
        <v>0</v>
      </c>
      <c r="M387" s="2">
        <v>0</v>
      </c>
      <c r="N387" s="2">
        <v>0</v>
      </c>
      <c r="O387" s="3"/>
      <c r="P387" t="s">
        <v>143</v>
      </c>
      <c r="Q387" s="2">
        <v>0</v>
      </c>
      <c r="R387" s="3"/>
      <c r="S387" t="s">
        <v>33</v>
      </c>
      <c r="T387" s="2">
        <v>0</v>
      </c>
      <c r="U387" s="2">
        <v>0</v>
      </c>
      <c r="V387" s="2">
        <v>0</v>
      </c>
      <c r="W387" s="3"/>
      <c r="X387" t="s">
        <v>197</v>
      </c>
      <c r="Y387" s="2">
        <v>0</v>
      </c>
      <c r="Z387" s="3"/>
      <c r="AA387" t="s">
        <v>139</v>
      </c>
      <c r="AB387" s="2">
        <v>6.6225165562913907E-3</v>
      </c>
    </row>
    <row r="388" spans="1:28" x14ac:dyDescent="0.25">
      <c r="A388" t="s">
        <v>310</v>
      </c>
      <c r="B388" s="2">
        <v>0</v>
      </c>
      <c r="C388" s="2">
        <v>0</v>
      </c>
      <c r="D388" s="2">
        <v>0</v>
      </c>
      <c r="E388" s="3"/>
      <c r="F388" t="s">
        <v>43</v>
      </c>
      <c r="G388" s="2">
        <v>0</v>
      </c>
      <c r="H388" s="2"/>
      <c r="I388" s="2"/>
      <c r="J388" s="3"/>
      <c r="K388" t="s">
        <v>197</v>
      </c>
      <c r="L388" s="2">
        <v>0</v>
      </c>
      <c r="M388" s="2">
        <v>0</v>
      </c>
      <c r="N388" s="2">
        <v>0</v>
      </c>
      <c r="O388" s="3"/>
      <c r="P388" t="s">
        <v>167</v>
      </c>
      <c r="Q388" s="2">
        <v>0</v>
      </c>
      <c r="R388" s="3"/>
      <c r="S388" t="s">
        <v>74</v>
      </c>
      <c r="T388" s="2">
        <v>0</v>
      </c>
      <c r="U388" s="2">
        <v>0</v>
      </c>
      <c r="V388" s="2">
        <v>0</v>
      </c>
      <c r="W388" s="3"/>
      <c r="X388" t="s">
        <v>272</v>
      </c>
      <c r="Y388" s="2">
        <v>0</v>
      </c>
      <c r="Z388" s="3"/>
      <c r="AA388" t="s">
        <v>140</v>
      </c>
      <c r="AB388" s="2">
        <v>6.6225165562913907E-3</v>
      </c>
    </row>
    <row r="389" spans="1:28" x14ac:dyDescent="0.25">
      <c r="A389" t="s">
        <v>198</v>
      </c>
      <c r="B389" s="2">
        <v>0</v>
      </c>
      <c r="C389" s="2">
        <v>0</v>
      </c>
      <c r="D389" s="2">
        <v>0</v>
      </c>
      <c r="E389" s="3"/>
      <c r="F389" t="s">
        <v>237</v>
      </c>
      <c r="G389" s="2">
        <v>0</v>
      </c>
      <c r="H389" s="2"/>
      <c r="I389" s="2"/>
      <c r="J389" s="3"/>
      <c r="K389" t="s">
        <v>29</v>
      </c>
      <c r="L389" s="2">
        <v>0</v>
      </c>
      <c r="M389" s="2">
        <v>0</v>
      </c>
      <c r="N389" s="2">
        <v>0</v>
      </c>
      <c r="O389" s="3"/>
      <c r="P389" t="s">
        <v>249</v>
      </c>
      <c r="Q389" s="2">
        <v>0</v>
      </c>
      <c r="R389" s="3"/>
      <c r="S389" t="s">
        <v>109</v>
      </c>
      <c r="T389" s="2">
        <v>0</v>
      </c>
      <c r="U389" s="2">
        <v>0</v>
      </c>
      <c r="V389" s="2">
        <v>0</v>
      </c>
      <c r="W389" s="3"/>
      <c r="X389" t="s">
        <v>310</v>
      </c>
      <c r="Y389" s="2">
        <v>0</v>
      </c>
      <c r="Z389" s="3"/>
      <c r="AA389" t="s">
        <v>166</v>
      </c>
      <c r="AB389" s="2">
        <v>6.6225165562913907E-3</v>
      </c>
    </row>
    <row r="390" spans="1:28" x14ac:dyDescent="0.25">
      <c r="A390" t="s">
        <v>265</v>
      </c>
      <c r="B390" s="2">
        <v>0</v>
      </c>
      <c r="C390" s="2">
        <v>3.5714285714285712E-2</v>
      </c>
      <c r="D390" s="2">
        <v>0</v>
      </c>
      <c r="E390" s="3"/>
      <c r="F390" t="s">
        <v>125</v>
      </c>
      <c r="G390" s="2">
        <v>0</v>
      </c>
      <c r="H390" s="2"/>
      <c r="I390" s="2"/>
      <c r="J390" s="3"/>
      <c r="K390" t="s">
        <v>198</v>
      </c>
      <c r="L390" s="2">
        <v>0</v>
      </c>
      <c r="M390" s="2">
        <v>0</v>
      </c>
      <c r="N390" s="2">
        <v>0</v>
      </c>
      <c r="O390" s="3"/>
      <c r="P390" t="s">
        <v>241</v>
      </c>
      <c r="Q390" s="2">
        <v>0</v>
      </c>
      <c r="R390" s="3"/>
      <c r="S390" t="s">
        <v>95</v>
      </c>
      <c r="T390" s="2">
        <v>0</v>
      </c>
      <c r="U390" s="2">
        <v>0</v>
      </c>
      <c r="V390" s="2">
        <v>0</v>
      </c>
      <c r="W390" s="3"/>
      <c r="X390" t="s">
        <v>198</v>
      </c>
      <c r="Y390" s="2">
        <v>0</v>
      </c>
      <c r="Z390" s="3"/>
      <c r="AA390" t="s">
        <v>104</v>
      </c>
      <c r="AB390" s="2">
        <v>6.6225165562913907E-3</v>
      </c>
    </row>
    <row r="391" spans="1:28" x14ac:dyDescent="0.25">
      <c r="A391" t="s">
        <v>237</v>
      </c>
      <c r="B391" s="2">
        <v>0</v>
      </c>
      <c r="C391" s="2">
        <v>0</v>
      </c>
      <c r="D391" s="2">
        <v>0</v>
      </c>
      <c r="E391" s="3"/>
      <c r="F391" t="s">
        <v>238</v>
      </c>
      <c r="G391" s="2">
        <v>0</v>
      </c>
      <c r="H391" s="2"/>
      <c r="I391" s="2"/>
      <c r="J391" s="3"/>
      <c r="K391" t="s">
        <v>43</v>
      </c>
      <c r="L391" s="2">
        <v>0</v>
      </c>
      <c r="M391" s="2">
        <v>0</v>
      </c>
      <c r="N391" s="2">
        <v>0</v>
      </c>
      <c r="O391" s="3"/>
      <c r="P391" t="s">
        <v>117</v>
      </c>
      <c r="Q391" s="2">
        <v>0</v>
      </c>
      <c r="R391" s="3"/>
      <c r="S391" t="s">
        <v>96</v>
      </c>
      <c r="T391" s="2">
        <v>0</v>
      </c>
      <c r="U391" s="2">
        <v>0</v>
      </c>
      <c r="V391" s="2">
        <v>0</v>
      </c>
      <c r="W391" s="3"/>
      <c r="X391" t="s">
        <v>265</v>
      </c>
      <c r="Y391" s="2">
        <v>0</v>
      </c>
      <c r="Z391" s="3"/>
      <c r="AA391" t="s">
        <v>95</v>
      </c>
      <c r="AB391" s="2">
        <v>6.6225165562913907E-3</v>
      </c>
    </row>
    <row r="392" spans="1:28" x14ac:dyDescent="0.25">
      <c r="A392" t="s">
        <v>238</v>
      </c>
      <c r="B392" s="2">
        <v>0</v>
      </c>
      <c r="C392" s="2">
        <v>0</v>
      </c>
      <c r="D392" s="2">
        <v>0</v>
      </c>
      <c r="E392" s="3"/>
      <c r="F392" t="s">
        <v>259</v>
      </c>
      <c r="G392" s="2">
        <v>0</v>
      </c>
      <c r="H392" s="2"/>
      <c r="I392" s="2"/>
      <c r="J392" s="3"/>
      <c r="K392" t="s">
        <v>237</v>
      </c>
      <c r="L392" s="2">
        <v>0</v>
      </c>
      <c r="M392" s="2">
        <v>0</v>
      </c>
      <c r="N392" s="2">
        <v>0</v>
      </c>
      <c r="O392" s="3"/>
      <c r="P392" t="s">
        <v>16</v>
      </c>
      <c r="Q392" s="2">
        <v>0</v>
      </c>
      <c r="R392" s="3"/>
      <c r="S392" t="s">
        <v>208</v>
      </c>
      <c r="T392" s="2">
        <v>0</v>
      </c>
      <c r="U392" s="2">
        <v>0</v>
      </c>
      <c r="V392" s="2">
        <v>0</v>
      </c>
      <c r="W392" s="3"/>
      <c r="X392" t="s">
        <v>237</v>
      </c>
      <c r="Y392" s="2">
        <v>0</v>
      </c>
      <c r="Z392" s="3"/>
      <c r="AA392" t="s">
        <v>143</v>
      </c>
      <c r="AB392" s="2">
        <v>6.6225165562913907E-3</v>
      </c>
    </row>
    <row r="393" spans="1:28" x14ac:dyDescent="0.25">
      <c r="A393" t="s">
        <v>259</v>
      </c>
      <c r="B393" s="2">
        <v>0</v>
      </c>
      <c r="C393" s="2">
        <v>0.5</v>
      </c>
      <c r="D393" s="2">
        <v>0.75</v>
      </c>
      <c r="E393" s="3"/>
      <c r="F393" t="s">
        <v>145</v>
      </c>
      <c r="G393" s="2">
        <v>0</v>
      </c>
      <c r="H393" s="2"/>
      <c r="I393" s="2"/>
      <c r="J393" s="3"/>
      <c r="K393" t="s">
        <v>78</v>
      </c>
      <c r="L393" s="2">
        <v>0</v>
      </c>
      <c r="M393" s="2">
        <v>0</v>
      </c>
      <c r="N393" s="2">
        <v>0</v>
      </c>
      <c r="O393" s="3"/>
      <c r="P393" t="s">
        <v>144</v>
      </c>
      <c r="Q393" s="2">
        <v>0</v>
      </c>
      <c r="R393" s="3"/>
      <c r="S393" t="s">
        <v>194</v>
      </c>
      <c r="T393" s="2">
        <v>0</v>
      </c>
      <c r="U393" s="2">
        <v>0</v>
      </c>
      <c r="V393" s="2">
        <v>0</v>
      </c>
      <c r="W393" s="3"/>
      <c r="X393" t="s">
        <v>125</v>
      </c>
      <c r="Y393" s="2">
        <v>0</v>
      </c>
      <c r="Z393" s="3"/>
      <c r="AA393" t="s">
        <v>209</v>
      </c>
      <c r="AB393" s="2">
        <v>6.6225165562913907E-3</v>
      </c>
    </row>
    <row r="394" spans="1:28" x14ac:dyDescent="0.25">
      <c r="A394" t="s">
        <v>145</v>
      </c>
      <c r="B394" s="2">
        <v>0</v>
      </c>
      <c r="C394" s="2">
        <v>0</v>
      </c>
      <c r="D394" s="2">
        <v>0</v>
      </c>
      <c r="E394" s="3"/>
      <c r="F394" t="s">
        <v>266</v>
      </c>
      <c r="G394" s="2">
        <v>0</v>
      </c>
      <c r="H394" s="2"/>
      <c r="I394" s="2"/>
      <c r="J394" s="3"/>
      <c r="K394" t="s">
        <v>200</v>
      </c>
      <c r="L394" s="2">
        <v>0</v>
      </c>
      <c r="M394" s="2">
        <v>0</v>
      </c>
      <c r="N394" s="2">
        <v>0</v>
      </c>
      <c r="O394" s="3"/>
      <c r="P394" t="s">
        <v>218</v>
      </c>
      <c r="Q394" s="2">
        <v>0</v>
      </c>
      <c r="R394" s="3"/>
      <c r="S394" t="s">
        <v>181</v>
      </c>
      <c r="T394" s="2">
        <v>0</v>
      </c>
      <c r="U394" s="2">
        <v>0</v>
      </c>
      <c r="V394" s="2">
        <v>0</v>
      </c>
      <c r="W394" s="3"/>
      <c r="X394" t="s">
        <v>238</v>
      </c>
      <c r="Y394" s="2">
        <v>0</v>
      </c>
      <c r="Z394" s="3"/>
      <c r="AA394" t="s">
        <v>145</v>
      </c>
      <c r="AB394" s="2">
        <v>6.6225165562913907E-3</v>
      </c>
    </row>
    <row r="395" spans="1:28" x14ac:dyDescent="0.25">
      <c r="A395" t="s">
        <v>266</v>
      </c>
      <c r="B395" s="2">
        <v>0</v>
      </c>
      <c r="C395" s="2">
        <v>0.10714285714285714</v>
      </c>
      <c r="D395" s="2">
        <v>0</v>
      </c>
      <c r="E395" s="3"/>
      <c r="F395" t="s">
        <v>146</v>
      </c>
      <c r="G395" s="2">
        <v>0</v>
      </c>
      <c r="H395" s="2"/>
      <c r="I395" s="2"/>
      <c r="J395" s="3"/>
      <c r="K395" t="s">
        <v>146</v>
      </c>
      <c r="L395" s="2">
        <v>0</v>
      </c>
      <c r="M395" s="2">
        <v>0</v>
      </c>
      <c r="N395" s="2">
        <v>0</v>
      </c>
      <c r="O395" s="3"/>
      <c r="P395" t="s">
        <v>168</v>
      </c>
      <c r="Q395" s="2">
        <v>0</v>
      </c>
      <c r="R395" s="3"/>
      <c r="S395" t="s">
        <v>143</v>
      </c>
      <c r="T395" s="2">
        <v>0</v>
      </c>
      <c r="U395" s="2">
        <v>0</v>
      </c>
      <c r="V395" s="2">
        <v>0</v>
      </c>
      <c r="W395" s="3"/>
      <c r="X395" t="s">
        <v>259</v>
      </c>
      <c r="Y395" s="2">
        <v>0</v>
      </c>
      <c r="Z395" s="3"/>
      <c r="AA395" t="s">
        <v>147</v>
      </c>
      <c r="AB395" s="2">
        <v>6.6225165562913907E-3</v>
      </c>
    </row>
    <row r="396" spans="1:28" x14ac:dyDescent="0.25">
      <c r="A396" t="s">
        <v>146</v>
      </c>
      <c r="B396" s="2">
        <v>0</v>
      </c>
      <c r="C396" s="2">
        <v>3.5714285714285712E-2</v>
      </c>
      <c r="D396" s="2">
        <v>0</v>
      </c>
      <c r="E396" s="3"/>
      <c r="F396" t="s">
        <v>225</v>
      </c>
      <c r="G396" s="2">
        <v>0</v>
      </c>
      <c r="H396" s="2"/>
      <c r="I396" s="2"/>
      <c r="J396" s="3"/>
      <c r="K396" t="s">
        <v>47</v>
      </c>
      <c r="L396" s="2">
        <v>0</v>
      </c>
      <c r="M396" s="2">
        <v>0</v>
      </c>
      <c r="N396" s="2">
        <v>0</v>
      </c>
      <c r="O396" s="3"/>
      <c r="P396" t="s">
        <v>169</v>
      </c>
      <c r="Q396" s="2">
        <v>0</v>
      </c>
      <c r="R396" s="3"/>
      <c r="S396" t="s">
        <v>167</v>
      </c>
      <c r="T396" s="2">
        <v>0</v>
      </c>
      <c r="U396" s="2">
        <v>0</v>
      </c>
      <c r="V396" s="2">
        <v>0</v>
      </c>
      <c r="W396" s="3"/>
      <c r="X396" t="s">
        <v>145</v>
      </c>
      <c r="Y396" s="2">
        <v>0</v>
      </c>
      <c r="Z396" s="3"/>
      <c r="AA396" t="s">
        <v>148</v>
      </c>
      <c r="AB396" s="2">
        <v>6.6225165562913907E-3</v>
      </c>
    </row>
    <row r="397" spans="1:28" x14ac:dyDescent="0.25">
      <c r="A397" t="s">
        <v>225</v>
      </c>
      <c r="B397" s="2">
        <v>0</v>
      </c>
      <c r="C397" s="2">
        <v>0</v>
      </c>
      <c r="D397" s="2">
        <v>0</v>
      </c>
      <c r="E397" s="3"/>
      <c r="F397" t="s">
        <v>47</v>
      </c>
      <c r="G397" s="2">
        <v>0</v>
      </c>
      <c r="H397" s="2"/>
      <c r="I397" s="2"/>
      <c r="J397" s="3"/>
      <c r="K397" t="s">
        <v>60</v>
      </c>
      <c r="L397" s="2">
        <v>0</v>
      </c>
      <c r="M397" s="2">
        <v>0</v>
      </c>
      <c r="N397" s="2">
        <v>0</v>
      </c>
      <c r="O397" s="3"/>
      <c r="P397" t="s">
        <v>170</v>
      </c>
      <c r="Q397" s="2">
        <v>0</v>
      </c>
      <c r="R397" s="3"/>
      <c r="S397" t="s">
        <v>249</v>
      </c>
      <c r="T397" s="2">
        <v>0</v>
      </c>
      <c r="U397" s="2">
        <v>0</v>
      </c>
      <c r="V397" s="2">
        <v>0</v>
      </c>
      <c r="W397" s="3"/>
      <c r="X397" t="s">
        <v>266</v>
      </c>
      <c r="Y397" s="2">
        <v>0</v>
      </c>
      <c r="Z397" s="3"/>
      <c r="AA397" t="s">
        <v>149</v>
      </c>
      <c r="AB397" s="2">
        <v>6.6225165562913907E-3</v>
      </c>
    </row>
    <row r="398" spans="1:28" x14ac:dyDescent="0.25">
      <c r="A398" t="s">
        <v>327</v>
      </c>
      <c r="B398" s="2">
        <v>0</v>
      </c>
      <c r="C398" s="2">
        <v>0</v>
      </c>
      <c r="D398" s="2">
        <v>0</v>
      </c>
      <c r="E398" s="3"/>
      <c r="F398" t="s">
        <v>147</v>
      </c>
      <c r="G398" s="2">
        <v>0</v>
      </c>
      <c r="H398" s="2"/>
      <c r="I398" s="2"/>
      <c r="J398" s="3"/>
      <c r="K398" t="s">
        <v>147</v>
      </c>
      <c r="L398" s="2">
        <v>0</v>
      </c>
      <c r="M398" s="2">
        <v>0</v>
      </c>
      <c r="N398" s="2">
        <v>0</v>
      </c>
      <c r="O398" s="3"/>
      <c r="P398" t="s">
        <v>196</v>
      </c>
      <c r="Q398" s="2">
        <v>0</v>
      </c>
      <c r="R398" s="3"/>
      <c r="S398" t="s">
        <v>241</v>
      </c>
      <c r="T398" s="2">
        <v>0</v>
      </c>
      <c r="U398" s="2">
        <v>0</v>
      </c>
      <c r="V398" s="2">
        <v>0</v>
      </c>
      <c r="W398" s="3"/>
      <c r="X398" t="s">
        <v>146</v>
      </c>
      <c r="Y398" s="2">
        <v>0</v>
      </c>
      <c r="Z398" s="3"/>
      <c r="AA398" t="s">
        <v>152</v>
      </c>
      <c r="AB398" s="2">
        <v>6.6225165562913907E-3</v>
      </c>
    </row>
    <row r="399" spans="1:28" x14ac:dyDescent="0.25">
      <c r="A399" t="s">
        <v>332</v>
      </c>
      <c r="B399" s="2">
        <v>0</v>
      </c>
      <c r="C399" s="2">
        <v>0</v>
      </c>
      <c r="D399" s="2">
        <v>0</v>
      </c>
      <c r="E399" s="3"/>
      <c r="F399" t="s">
        <v>148</v>
      </c>
      <c r="G399" s="2">
        <v>0</v>
      </c>
      <c r="H399" s="2"/>
      <c r="I399" s="2"/>
      <c r="J399" s="3"/>
      <c r="K399" t="s">
        <v>148</v>
      </c>
      <c r="L399" s="2">
        <v>0</v>
      </c>
      <c r="M399" s="2">
        <v>0</v>
      </c>
      <c r="N399" s="2">
        <v>0</v>
      </c>
      <c r="O399" s="3"/>
      <c r="P399" t="s">
        <v>58</v>
      </c>
      <c r="Q399" s="2">
        <v>0</v>
      </c>
      <c r="R399" s="3"/>
      <c r="S399" t="s">
        <v>16</v>
      </c>
      <c r="T399" s="2">
        <v>0</v>
      </c>
      <c r="U399" s="2">
        <v>0</v>
      </c>
      <c r="V399" s="2">
        <v>0</v>
      </c>
      <c r="W399" s="3"/>
      <c r="X399" t="s">
        <v>225</v>
      </c>
      <c r="Y399" s="2">
        <v>0</v>
      </c>
      <c r="Z399" s="3"/>
      <c r="AA399" t="s">
        <v>153</v>
      </c>
      <c r="AB399" s="2">
        <v>6.6225165562913907E-3</v>
      </c>
    </row>
    <row r="400" spans="1:28" x14ac:dyDescent="0.25">
      <c r="A400" t="s">
        <v>330</v>
      </c>
      <c r="B400" s="2">
        <v>0</v>
      </c>
      <c r="C400" s="2">
        <v>0</v>
      </c>
      <c r="D400" s="2">
        <v>0</v>
      </c>
      <c r="E400" s="3"/>
      <c r="F400" t="s">
        <v>118</v>
      </c>
      <c r="G400" s="2">
        <v>0</v>
      </c>
      <c r="H400" s="2"/>
      <c r="I400" s="2"/>
      <c r="J400" s="3"/>
      <c r="K400" t="s">
        <v>118</v>
      </c>
      <c r="L400" s="2">
        <v>0</v>
      </c>
      <c r="M400" s="2">
        <v>0</v>
      </c>
      <c r="N400" s="2">
        <v>0</v>
      </c>
      <c r="O400" s="3"/>
      <c r="P400" t="s">
        <v>264</v>
      </c>
      <c r="Q400" s="2">
        <v>0</v>
      </c>
      <c r="R400" s="3"/>
      <c r="S400" t="s">
        <v>144</v>
      </c>
      <c r="T400" s="2">
        <v>0</v>
      </c>
      <c r="U400" s="2">
        <v>0</v>
      </c>
      <c r="V400" s="2">
        <v>0</v>
      </c>
      <c r="W400" s="3"/>
      <c r="X400" t="s">
        <v>47</v>
      </c>
      <c r="Y400" s="2">
        <v>0</v>
      </c>
      <c r="Z400" s="3"/>
      <c r="AA400" t="s">
        <v>102</v>
      </c>
      <c r="AB400" s="2">
        <v>6.6225165562913907E-3</v>
      </c>
    </row>
    <row r="401" spans="1:28" x14ac:dyDescent="0.25">
      <c r="A401" t="s">
        <v>147</v>
      </c>
      <c r="B401" s="2">
        <v>0</v>
      </c>
      <c r="C401" s="2">
        <v>0</v>
      </c>
      <c r="D401" s="2">
        <v>0</v>
      </c>
      <c r="E401" s="3"/>
      <c r="F401" t="s">
        <v>32</v>
      </c>
      <c r="G401" s="2">
        <v>0</v>
      </c>
      <c r="H401" s="2"/>
      <c r="I401" s="2"/>
      <c r="J401" s="3"/>
      <c r="K401" t="s">
        <v>32</v>
      </c>
      <c r="L401" s="2">
        <v>0</v>
      </c>
      <c r="M401" s="2">
        <v>0</v>
      </c>
      <c r="N401" s="2">
        <v>0</v>
      </c>
      <c r="O401" s="3"/>
      <c r="P401" t="s">
        <v>209</v>
      </c>
      <c r="Q401" s="2">
        <v>0</v>
      </c>
      <c r="R401" s="3"/>
      <c r="S401" t="s">
        <v>218</v>
      </c>
      <c r="T401" s="2">
        <v>0</v>
      </c>
      <c r="U401" s="2">
        <v>0</v>
      </c>
      <c r="V401" s="2">
        <v>0</v>
      </c>
      <c r="W401" s="3"/>
      <c r="X401" t="s">
        <v>314</v>
      </c>
      <c r="Y401" s="2">
        <v>0</v>
      </c>
      <c r="Z401" s="3"/>
      <c r="AA401" t="s">
        <v>175</v>
      </c>
      <c r="AB401" s="2">
        <v>6.6225165562913907E-3</v>
      </c>
    </row>
    <row r="402" spans="1:28" x14ac:dyDescent="0.25">
      <c r="A402" t="s">
        <v>148</v>
      </c>
      <c r="B402" s="2">
        <v>0</v>
      </c>
      <c r="C402" s="2">
        <v>3.5714285714285712E-2</v>
      </c>
      <c r="D402" s="2">
        <v>0</v>
      </c>
      <c r="E402" s="3"/>
      <c r="F402" t="s">
        <v>149</v>
      </c>
      <c r="G402" s="2">
        <v>0</v>
      </c>
      <c r="H402" s="2"/>
      <c r="I402" s="2"/>
      <c r="J402" s="3"/>
      <c r="K402" t="s">
        <v>149</v>
      </c>
      <c r="L402" s="2">
        <v>0</v>
      </c>
      <c r="M402" s="2">
        <v>0</v>
      </c>
      <c r="N402" s="2">
        <v>0</v>
      </c>
      <c r="O402" s="3"/>
      <c r="P402" t="s">
        <v>10</v>
      </c>
      <c r="Q402" s="2">
        <v>0</v>
      </c>
      <c r="R402" s="3"/>
      <c r="S402" t="s">
        <v>168</v>
      </c>
      <c r="T402" s="2">
        <v>0</v>
      </c>
      <c r="U402" s="2">
        <v>0</v>
      </c>
      <c r="V402" s="2">
        <v>0</v>
      </c>
      <c r="W402" s="3"/>
      <c r="X402" t="s">
        <v>148</v>
      </c>
      <c r="Y402" s="2">
        <v>0</v>
      </c>
      <c r="Z402" s="3"/>
      <c r="AA402" t="s">
        <v>154</v>
      </c>
      <c r="AB402" s="2">
        <v>6.6225165562913907E-3</v>
      </c>
    </row>
    <row r="403" spans="1:28" x14ac:dyDescent="0.25">
      <c r="A403" t="s">
        <v>118</v>
      </c>
      <c r="B403" s="2">
        <v>0</v>
      </c>
      <c r="C403" s="2">
        <v>0</v>
      </c>
      <c r="D403" s="2">
        <v>0</v>
      </c>
      <c r="E403" s="3"/>
      <c r="F403" t="s">
        <v>119</v>
      </c>
      <c r="G403" s="2">
        <v>0</v>
      </c>
      <c r="H403" s="2"/>
      <c r="I403" s="2"/>
      <c r="J403" s="3"/>
      <c r="K403" t="s">
        <v>119</v>
      </c>
      <c r="L403" s="2">
        <v>0</v>
      </c>
      <c r="M403" s="2">
        <v>0</v>
      </c>
      <c r="N403" s="2">
        <v>0</v>
      </c>
      <c r="O403" s="3"/>
      <c r="P403" t="s">
        <v>197</v>
      </c>
      <c r="Q403" s="2">
        <v>0</v>
      </c>
      <c r="R403" s="3"/>
      <c r="S403" t="s">
        <v>170</v>
      </c>
      <c r="T403" s="2">
        <v>0</v>
      </c>
      <c r="U403" s="2">
        <v>0</v>
      </c>
      <c r="V403" s="2">
        <v>0</v>
      </c>
      <c r="W403" s="3"/>
      <c r="X403" t="s">
        <v>118</v>
      </c>
      <c r="Y403" s="2">
        <v>0</v>
      </c>
      <c r="Z403" s="3"/>
      <c r="AA403" t="s">
        <v>155</v>
      </c>
      <c r="AB403" s="2">
        <v>6.6225165562913907E-3</v>
      </c>
    </row>
    <row r="404" spans="1:28" x14ac:dyDescent="0.25">
      <c r="A404" t="s">
        <v>32</v>
      </c>
      <c r="B404" s="2">
        <v>0</v>
      </c>
      <c r="C404" s="2">
        <v>0.25</v>
      </c>
      <c r="D404" s="2">
        <v>0</v>
      </c>
      <c r="E404" s="3"/>
      <c r="F404" t="s">
        <v>219</v>
      </c>
      <c r="G404" s="2">
        <v>0</v>
      </c>
      <c r="H404" s="2"/>
      <c r="I404" s="2"/>
      <c r="J404" s="3"/>
      <c r="K404" t="s">
        <v>219</v>
      </c>
      <c r="L404" s="2">
        <v>0</v>
      </c>
      <c r="M404" s="2">
        <v>0</v>
      </c>
      <c r="N404" s="2">
        <v>0</v>
      </c>
      <c r="O404" s="3"/>
      <c r="P404" t="s">
        <v>198</v>
      </c>
      <c r="Q404" s="2">
        <v>0</v>
      </c>
      <c r="R404" s="3"/>
      <c r="S404" t="s">
        <v>196</v>
      </c>
      <c r="T404" s="2">
        <v>0</v>
      </c>
      <c r="U404" s="2">
        <v>0</v>
      </c>
      <c r="V404" s="2">
        <v>0</v>
      </c>
      <c r="W404" s="3"/>
      <c r="X404" t="s">
        <v>32</v>
      </c>
      <c r="Y404" s="2">
        <v>0</v>
      </c>
      <c r="Z404" s="3"/>
      <c r="AA404" t="s">
        <v>156</v>
      </c>
      <c r="AB404" s="2">
        <v>6.6225165562913907E-3</v>
      </c>
    </row>
    <row r="405" spans="1:28" x14ac:dyDescent="0.25">
      <c r="A405" t="s">
        <v>149</v>
      </c>
      <c r="B405" s="2">
        <v>0</v>
      </c>
      <c r="C405" s="2">
        <v>0</v>
      </c>
      <c r="D405" s="2">
        <v>0</v>
      </c>
      <c r="E405" s="3"/>
      <c r="F405" t="s">
        <v>226</v>
      </c>
      <c r="G405" s="2">
        <v>0</v>
      </c>
      <c r="H405" s="2"/>
      <c r="I405" s="2"/>
      <c r="J405" s="3"/>
      <c r="K405" t="s">
        <v>226</v>
      </c>
      <c r="L405" s="2">
        <v>0</v>
      </c>
      <c r="M405" s="2">
        <v>0</v>
      </c>
      <c r="N405" s="2">
        <v>0</v>
      </c>
      <c r="O405" s="3"/>
      <c r="P405" t="s">
        <v>265</v>
      </c>
      <c r="Q405" s="2">
        <v>0</v>
      </c>
      <c r="R405" s="3"/>
      <c r="S405" t="s">
        <v>209</v>
      </c>
      <c r="T405" s="2">
        <v>0</v>
      </c>
      <c r="U405" s="2">
        <v>0</v>
      </c>
      <c r="V405" s="2">
        <v>0</v>
      </c>
      <c r="W405" s="3"/>
      <c r="X405" t="s">
        <v>149</v>
      </c>
      <c r="Y405" s="2">
        <v>0</v>
      </c>
      <c r="Z405" s="3"/>
      <c r="AA405" t="s">
        <v>179</v>
      </c>
      <c r="AB405" s="2">
        <v>6.6225165562913907E-3</v>
      </c>
    </row>
    <row r="406" spans="1:28" x14ac:dyDescent="0.25">
      <c r="A406" t="s">
        <v>119</v>
      </c>
      <c r="B406" s="2">
        <v>0</v>
      </c>
      <c r="C406" s="2">
        <v>0</v>
      </c>
      <c r="D406" s="2">
        <v>0.5</v>
      </c>
      <c r="E406" s="3"/>
      <c r="F406" t="s">
        <v>210</v>
      </c>
      <c r="G406" s="2">
        <v>0</v>
      </c>
      <c r="H406" s="2"/>
      <c r="I406" s="2"/>
      <c r="J406" s="3"/>
      <c r="K406" t="s">
        <v>210</v>
      </c>
      <c r="L406" s="2">
        <v>0</v>
      </c>
      <c r="M406" s="2">
        <v>0</v>
      </c>
      <c r="N406" s="2">
        <v>0</v>
      </c>
      <c r="O406" s="3"/>
      <c r="P406" t="s">
        <v>237</v>
      </c>
      <c r="Q406" s="2">
        <v>0</v>
      </c>
      <c r="R406" s="3"/>
      <c r="S406" t="s">
        <v>10</v>
      </c>
      <c r="T406" s="2">
        <v>0</v>
      </c>
      <c r="U406" s="2">
        <v>0</v>
      </c>
      <c r="V406" s="2">
        <v>0</v>
      </c>
      <c r="W406" s="3"/>
      <c r="X406" t="s">
        <v>119</v>
      </c>
      <c r="Y406" s="2">
        <v>0</v>
      </c>
      <c r="Z406" s="3"/>
      <c r="AA406" t="s">
        <v>126</v>
      </c>
      <c r="AB406" s="2">
        <v>0</v>
      </c>
    </row>
    <row r="407" spans="1:28" x14ac:dyDescent="0.25">
      <c r="A407" t="s">
        <v>219</v>
      </c>
      <c r="B407" s="2">
        <v>0</v>
      </c>
      <c r="C407" s="2">
        <v>0</v>
      </c>
      <c r="D407" s="2">
        <v>0</v>
      </c>
      <c r="E407" s="3"/>
      <c r="F407" t="s">
        <v>171</v>
      </c>
      <c r="G407" s="2">
        <v>0</v>
      </c>
      <c r="H407" s="2"/>
      <c r="I407" s="2"/>
      <c r="J407" s="3"/>
      <c r="K407" t="s">
        <v>171</v>
      </c>
      <c r="L407" s="2">
        <v>0</v>
      </c>
      <c r="M407" s="2">
        <v>0</v>
      </c>
      <c r="N407" s="2">
        <v>0</v>
      </c>
      <c r="O407" s="3"/>
      <c r="P407" t="s">
        <v>238</v>
      </c>
      <c r="Q407" s="2">
        <v>0</v>
      </c>
      <c r="R407" s="3"/>
      <c r="S407" t="s">
        <v>197</v>
      </c>
      <c r="T407" s="2">
        <v>0</v>
      </c>
      <c r="U407" s="2">
        <v>0</v>
      </c>
      <c r="V407" s="2">
        <v>0</v>
      </c>
      <c r="W407" s="3"/>
      <c r="X407" t="s">
        <v>219</v>
      </c>
      <c r="Y407" s="2">
        <v>0</v>
      </c>
      <c r="Z407" s="3"/>
      <c r="AA407" t="s">
        <v>222</v>
      </c>
      <c r="AB407" s="2">
        <v>0</v>
      </c>
    </row>
    <row r="408" spans="1:28" x14ac:dyDescent="0.25">
      <c r="A408" t="s">
        <v>226</v>
      </c>
      <c r="B408" s="2">
        <v>0</v>
      </c>
      <c r="C408" s="2">
        <v>0</v>
      </c>
      <c r="D408" s="2">
        <v>0</v>
      </c>
      <c r="E408" s="3"/>
      <c r="F408" t="s">
        <v>172</v>
      </c>
      <c r="G408" s="2">
        <v>0</v>
      </c>
      <c r="H408" s="2"/>
      <c r="I408" s="2"/>
      <c r="J408" s="3"/>
      <c r="K408" t="s">
        <v>172</v>
      </c>
      <c r="L408" s="2">
        <v>0</v>
      </c>
      <c r="M408" s="2">
        <v>0</v>
      </c>
      <c r="N408" s="2">
        <v>0</v>
      </c>
      <c r="O408" s="3"/>
      <c r="P408" t="s">
        <v>145</v>
      </c>
      <c r="Q408" s="2">
        <v>0</v>
      </c>
      <c r="R408" s="3"/>
      <c r="S408" t="s">
        <v>198</v>
      </c>
      <c r="T408" s="2">
        <v>0</v>
      </c>
      <c r="U408" s="2">
        <v>0</v>
      </c>
      <c r="V408" s="2">
        <v>0</v>
      </c>
      <c r="W408" s="3"/>
      <c r="X408" t="s">
        <v>226</v>
      </c>
      <c r="Y408" s="2">
        <v>0</v>
      </c>
      <c r="Z408" s="3"/>
      <c r="AA408" t="s">
        <v>184</v>
      </c>
      <c r="AB408" s="2">
        <v>0</v>
      </c>
    </row>
    <row r="409" spans="1:28" x14ac:dyDescent="0.25">
      <c r="A409" t="s">
        <v>210</v>
      </c>
      <c r="B409" s="2">
        <v>0</v>
      </c>
      <c r="C409" s="2">
        <v>3.5714285714285712E-2</v>
      </c>
      <c r="D409" s="2">
        <v>0</v>
      </c>
      <c r="E409" s="3"/>
      <c r="F409" t="s">
        <v>150</v>
      </c>
      <c r="G409" s="2">
        <v>0</v>
      </c>
      <c r="H409" s="2"/>
      <c r="I409" s="2"/>
      <c r="J409" s="3"/>
      <c r="K409" t="s">
        <v>150</v>
      </c>
      <c r="L409" s="2">
        <v>0</v>
      </c>
      <c r="M409" s="2">
        <v>0</v>
      </c>
      <c r="N409" s="2">
        <v>0</v>
      </c>
      <c r="O409" s="3"/>
      <c r="P409" t="s">
        <v>78</v>
      </c>
      <c r="Q409" s="2">
        <v>0</v>
      </c>
      <c r="R409" s="3"/>
      <c r="S409" t="s">
        <v>43</v>
      </c>
      <c r="T409" s="2">
        <v>0</v>
      </c>
      <c r="U409" s="2">
        <v>0</v>
      </c>
      <c r="V409" s="2">
        <v>0</v>
      </c>
      <c r="W409" s="3"/>
      <c r="X409" t="s">
        <v>210</v>
      </c>
      <c r="Y409" s="2">
        <v>0</v>
      </c>
      <c r="Z409" s="3"/>
      <c r="AA409" t="s">
        <v>186</v>
      </c>
      <c r="AB409" s="2">
        <v>0</v>
      </c>
    </row>
    <row r="410" spans="1:28" x14ac:dyDescent="0.25">
      <c r="A410" t="s">
        <v>171</v>
      </c>
      <c r="B410" s="2">
        <v>0</v>
      </c>
      <c r="C410" s="2">
        <v>0</v>
      </c>
      <c r="D410" s="2">
        <v>0</v>
      </c>
      <c r="E410" s="3"/>
      <c r="F410" t="s">
        <v>151</v>
      </c>
      <c r="G410" s="2">
        <v>0</v>
      </c>
      <c r="H410" s="2"/>
      <c r="I410" s="2"/>
      <c r="J410" s="3"/>
      <c r="K410" t="s">
        <v>151</v>
      </c>
      <c r="L410" s="2">
        <v>0</v>
      </c>
      <c r="M410" s="2">
        <v>0</v>
      </c>
      <c r="N410" s="2">
        <v>0</v>
      </c>
      <c r="O410" s="3"/>
      <c r="P410" t="s">
        <v>146</v>
      </c>
      <c r="Q410" s="2">
        <v>0</v>
      </c>
      <c r="R410" s="3"/>
      <c r="S410" t="s">
        <v>145</v>
      </c>
      <c r="T410" s="2">
        <v>0</v>
      </c>
      <c r="U410" s="2">
        <v>0</v>
      </c>
      <c r="V410" s="2">
        <v>0</v>
      </c>
      <c r="W410" s="3"/>
      <c r="X410" t="s">
        <v>171</v>
      </c>
      <c r="Y410" s="2">
        <v>0</v>
      </c>
      <c r="Z410" s="3"/>
      <c r="AA410" t="s">
        <v>159</v>
      </c>
      <c r="AB410" s="2">
        <v>0</v>
      </c>
    </row>
    <row r="411" spans="1:28" x14ac:dyDescent="0.25">
      <c r="A411" t="s">
        <v>172</v>
      </c>
      <c r="B411" s="2">
        <v>0</v>
      </c>
      <c r="C411" s="2">
        <v>0</v>
      </c>
      <c r="D411" s="2">
        <v>0</v>
      </c>
      <c r="E411" s="3"/>
      <c r="F411" t="s">
        <v>173</v>
      </c>
      <c r="G411" s="2">
        <v>0</v>
      </c>
      <c r="H411" s="2"/>
      <c r="I411" s="2"/>
      <c r="J411" s="3"/>
      <c r="K411" t="s">
        <v>173</v>
      </c>
      <c r="L411" s="2">
        <v>0</v>
      </c>
      <c r="M411" s="2">
        <v>0</v>
      </c>
      <c r="N411" s="2">
        <v>0</v>
      </c>
      <c r="O411" s="3"/>
      <c r="P411" t="s">
        <v>47</v>
      </c>
      <c r="Q411" s="2">
        <v>0</v>
      </c>
      <c r="R411" s="3"/>
      <c r="S411" t="s">
        <v>78</v>
      </c>
      <c r="T411" s="2">
        <v>0</v>
      </c>
      <c r="U411" s="2">
        <v>0</v>
      </c>
      <c r="V411" s="2">
        <v>0</v>
      </c>
      <c r="W411" s="3"/>
      <c r="X411" t="s">
        <v>150</v>
      </c>
      <c r="Y411" s="2">
        <v>0</v>
      </c>
      <c r="Z411" s="3"/>
      <c r="AA411" t="s">
        <v>187</v>
      </c>
      <c r="AB411" s="2">
        <v>0</v>
      </c>
    </row>
    <row r="412" spans="1:28" x14ac:dyDescent="0.25">
      <c r="A412" t="s">
        <v>150</v>
      </c>
      <c r="B412" s="2">
        <v>0</v>
      </c>
      <c r="C412" s="2">
        <v>0</v>
      </c>
      <c r="D412" s="2">
        <v>0.25</v>
      </c>
      <c r="E412" s="3"/>
      <c r="F412" t="s">
        <v>213</v>
      </c>
      <c r="G412" s="2">
        <v>0</v>
      </c>
      <c r="H412" s="2"/>
      <c r="I412" s="2"/>
      <c r="J412" s="3"/>
      <c r="K412" t="s">
        <v>213</v>
      </c>
      <c r="L412" s="2">
        <v>0</v>
      </c>
      <c r="M412" s="2">
        <v>0</v>
      </c>
      <c r="N412" s="2">
        <v>0</v>
      </c>
      <c r="O412" s="3"/>
      <c r="P412" t="s">
        <v>60</v>
      </c>
      <c r="Q412" s="2">
        <v>0</v>
      </c>
      <c r="R412" s="3"/>
      <c r="S412" t="s">
        <v>146</v>
      </c>
      <c r="T412" s="2">
        <v>0</v>
      </c>
      <c r="U412" s="2">
        <v>0</v>
      </c>
      <c r="V412" s="2">
        <v>0</v>
      </c>
      <c r="W412" s="3"/>
      <c r="X412" t="s">
        <v>151</v>
      </c>
      <c r="Y412" s="2">
        <v>0</v>
      </c>
      <c r="Z412" s="3"/>
      <c r="AA412" t="s">
        <v>127</v>
      </c>
      <c r="AB412" s="2">
        <v>0</v>
      </c>
    </row>
    <row r="413" spans="1:28" x14ac:dyDescent="0.25">
      <c r="A413" t="s">
        <v>151</v>
      </c>
      <c r="B413" s="2">
        <v>0</v>
      </c>
      <c r="C413" s="2">
        <v>0</v>
      </c>
      <c r="D413" s="2">
        <v>0</v>
      </c>
      <c r="E413" s="3"/>
      <c r="F413" t="s">
        <v>152</v>
      </c>
      <c r="G413" s="2">
        <v>0</v>
      </c>
      <c r="H413" s="2"/>
      <c r="I413" s="2"/>
      <c r="J413" s="3"/>
      <c r="K413" t="s">
        <v>152</v>
      </c>
      <c r="L413" s="2">
        <v>0</v>
      </c>
      <c r="M413" s="2">
        <v>0</v>
      </c>
      <c r="N413" s="2">
        <v>0</v>
      </c>
      <c r="O413" s="3"/>
      <c r="P413" t="s">
        <v>147</v>
      </c>
      <c r="Q413" s="2">
        <v>0</v>
      </c>
      <c r="R413" s="3"/>
      <c r="S413" t="s">
        <v>225</v>
      </c>
      <c r="T413" s="2">
        <v>0</v>
      </c>
      <c r="U413" s="2">
        <v>0</v>
      </c>
      <c r="V413" s="2">
        <v>0</v>
      </c>
      <c r="W413" s="3"/>
      <c r="X413" t="s">
        <v>173</v>
      </c>
      <c r="Y413" s="2">
        <v>0</v>
      </c>
      <c r="Z413" s="3"/>
      <c r="AA413" t="s">
        <v>128</v>
      </c>
      <c r="AB413" s="2">
        <v>0</v>
      </c>
    </row>
    <row r="414" spans="1:28" x14ac:dyDescent="0.25">
      <c r="A414" t="s">
        <v>173</v>
      </c>
      <c r="B414" s="2">
        <v>0</v>
      </c>
      <c r="C414" s="2">
        <v>0.10714285714285714</v>
      </c>
      <c r="D414" s="2">
        <v>0</v>
      </c>
      <c r="E414" s="3"/>
      <c r="F414" t="s">
        <v>174</v>
      </c>
      <c r="G414" s="2">
        <v>0</v>
      </c>
      <c r="H414" s="2"/>
      <c r="I414" s="2"/>
      <c r="J414" s="3"/>
      <c r="K414" t="s">
        <v>174</v>
      </c>
      <c r="L414" s="2">
        <v>0</v>
      </c>
      <c r="M414" s="2">
        <v>0</v>
      </c>
      <c r="N414" s="2">
        <v>0</v>
      </c>
      <c r="O414" s="3"/>
      <c r="P414" t="s">
        <v>118</v>
      </c>
      <c r="Q414" s="2">
        <v>0</v>
      </c>
      <c r="R414" s="3"/>
      <c r="S414" t="s">
        <v>47</v>
      </c>
      <c r="T414" s="2">
        <v>0</v>
      </c>
      <c r="U414" s="2">
        <v>0</v>
      </c>
      <c r="V414" s="2">
        <v>0</v>
      </c>
      <c r="W414" s="3"/>
      <c r="X414" t="s">
        <v>152</v>
      </c>
      <c r="Y414" s="2">
        <v>0</v>
      </c>
      <c r="Z414" s="3"/>
      <c r="AA414" t="s">
        <v>202</v>
      </c>
      <c r="AB414" s="2">
        <v>0</v>
      </c>
    </row>
    <row r="415" spans="1:28" x14ac:dyDescent="0.25">
      <c r="A415" t="s">
        <v>152</v>
      </c>
      <c r="B415" s="2">
        <v>0</v>
      </c>
      <c r="C415" s="2">
        <v>0</v>
      </c>
      <c r="D415" s="2">
        <v>0</v>
      </c>
      <c r="E415" s="3"/>
      <c r="F415" t="s">
        <v>227</v>
      </c>
      <c r="G415" s="2">
        <v>0</v>
      </c>
      <c r="H415" s="2"/>
      <c r="I415" s="2"/>
      <c r="J415" s="3"/>
      <c r="K415" t="s">
        <v>227</v>
      </c>
      <c r="L415" s="2">
        <v>0</v>
      </c>
      <c r="M415" s="2">
        <v>0</v>
      </c>
      <c r="N415" s="2">
        <v>0</v>
      </c>
      <c r="O415" s="3"/>
      <c r="P415" t="s">
        <v>32</v>
      </c>
      <c r="Q415" s="2">
        <v>0</v>
      </c>
      <c r="R415" s="3"/>
      <c r="S415" t="s">
        <v>60</v>
      </c>
      <c r="T415" s="2">
        <v>0</v>
      </c>
      <c r="U415" s="2">
        <v>0</v>
      </c>
      <c r="V415" s="2">
        <v>0</v>
      </c>
      <c r="W415" s="3"/>
      <c r="X415" t="s">
        <v>174</v>
      </c>
      <c r="Y415" s="2">
        <v>0</v>
      </c>
      <c r="Z415" s="3"/>
      <c r="AA415" t="s">
        <v>189</v>
      </c>
      <c r="AB415" s="2">
        <v>0</v>
      </c>
    </row>
    <row r="416" spans="1:28" x14ac:dyDescent="0.25">
      <c r="A416" t="s">
        <v>174</v>
      </c>
      <c r="B416" s="2">
        <v>0</v>
      </c>
      <c r="C416" s="2">
        <v>0</v>
      </c>
      <c r="D416" s="2">
        <v>0</v>
      </c>
      <c r="E416" s="3"/>
      <c r="F416" t="s">
        <v>153</v>
      </c>
      <c r="G416" s="2">
        <v>0</v>
      </c>
      <c r="H416" s="2"/>
      <c r="I416" s="2"/>
      <c r="J416" s="3"/>
      <c r="K416" t="s">
        <v>153</v>
      </c>
      <c r="L416" s="2">
        <v>0</v>
      </c>
      <c r="M416" s="2">
        <v>0</v>
      </c>
      <c r="N416" s="2">
        <v>0</v>
      </c>
      <c r="O416" s="3"/>
      <c r="P416" t="s">
        <v>149</v>
      </c>
      <c r="Q416" s="2">
        <v>0</v>
      </c>
      <c r="R416" s="3"/>
      <c r="S416" t="s">
        <v>147</v>
      </c>
      <c r="T416" s="2">
        <v>0</v>
      </c>
      <c r="U416" s="2">
        <v>0</v>
      </c>
      <c r="V416" s="2">
        <v>0</v>
      </c>
      <c r="W416" s="3"/>
      <c r="X416" t="s">
        <v>227</v>
      </c>
      <c r="Y416" s="2">
        <v>0</v>
      </c>
      <c r="Z416" s="3"/>
      <c r="AA416" t="s">
        <v>164</v>
      </c>
      <c r="AB416" s="2">
        <v>0</v>
      </c>
    </row>
    <row r="417" spans="1:28" x14ac:dyDescent="0.25">
      <c r="A417" t="s">
        <v>227</v>
      </c>
      <c r="B417" s="2">
        <v>0</v>
      </c>
      <c r="C417" s="2">
        <v>0</v>
      </c>
      <c r="D417" s="2">
        <v>0</v>
      </c>
      <c r="E417" s="3"/>
      <c r="F417" t="s">
        <v>239</v>
      </c>
      <c r="G417" s="2">
        <v>0</v>
      </c>
      <c r="H417" s="2"/>
      <c r="I417" s="2"/>
      <c r="J417" s="3"/>
      <c r="K417" t="s">
        <v>239</v>
      </c>
      <c r="L417" s="2">
        <v>0</v>
      </c>
      <c r="M417" s="2">
        <v>0</v>
      </c>
      <c r="N417" s="2">
        <v>0</v>
      </c>
      <c r="O417" s="3"/>
      <c r="P417" t="s">
        <v>119</v>
      </c>
      <c r="Q417" s="2">
        <v>0</v>
      </c>
      <c r="R417" s="3"/>
      <c r="S417" t="s">
        <v>148</v>
      </c>
      <c r="T417" s="2">
        <v>0</v>
      </c>
      <c r="U417" s="2">
        <v>0</v>
      </c>
      <c r="V417" s="2">
        <v>0</v>
      </c>
      <c r="W417" s="3"/>
      <c r="X417" t="s">
        <v>153</v>
      </c>
      <c r="Y417" s="2">
        <v>0</v>
      </c>
      <c r="Z417" s="3"/>
      <c r="AA417" t="s">
        <v>137</v>
      </c>
      <c r="AB417" s="2">
        <v>0</v>
      </c>
    </row>
    <row r="418" spans="1:28" x14ac:dyDescent="0.25">
      <c r="A418" t="s">
        <v>153</v>
      </c>
      <c r="B418" s="2">
        <v>0</v>
      </c>
      <c r="C418" s="2">
        <v>0</v>
      </c>
      <c r="D418" s="2">
        <v>0</v>
      </c>
      <c r="E418" s="3"/>
      <c r="F418" t="s">
        <v>102</v>
      </c>
      <c r="G418" s="2">
        <v>0</v>
      </c>
      <c r="H418" s="2"/>
      <c r="I418" s="2"/>
      <c r="J418" s="3"/>
      <c r="K418" t="s">
        <v>102</v>
      </c>
      <c r="L418" s="2">
        <v>0</v>
      </c>
      <c r="M418" s="2">
        <v>0</v>
      </c>
      <c r="N418" s="2">
        <v>0</v>
      </c>
      <c r="O418" s="3"/>
      <c r="P418" t="s">
        <v>172</v>
      </c>
      <c r="Q418" s="2">
        <v>0</v>
      </c>
      <c r="R418" s="3"/>
      <c r="S418" t="s">
        <v>118</v>
      </c>
      <c r="T418" s="2">
        <v>0</v>
      </c>
      <c r="U418" s="2">
        <v>0</v>
      </c>
      <c r="V418" s="2">
        <v>0</v>
      </c>
      <c r="W418" s="3"/>
      <c r="X418" t="s">
        <v>239</v>
      </c>
      <c r="Y418" s="2">
        <v>0</v>
      </c>
      <c r="Z418" s="3"/>
      <c r="AA418" t="s">
        <v>141</v>
      </c>
      <c r="AB418" s="2">
        <v>0</v>
      </c>
    </row>
    <row r="419" spans="1:28" x14ac:dyDescent="0.25">
      <c r="A419" t="s">
        <v>239</v>
      </c>
      <c r="B419" s="2">
        <v>0</v>
      </c>
      <c r="C419" s="2">
        <v>0</v>
      </c>
      <c r="D419" s="2">
        <v>0</v>
      </c>
      <c r="E419" s="3"/>
      <c r="F419" t="s">
        <v>175</v>
      </c>
      <c r="G419" s="2">
        <v>0</v>
      </c>
      <c r="H419" s="2"/>
      <c r="I419" s="2"/>
      <c r="J419" s="3"/>
      <c r="K419" t="s">
        <v>175</v>
      </c>
      <c r="L419" s="2">
        <v>0</v>
      </c>
      <c r="M419" s="2">
        <v>0</v>
      </c>
      <c r="N419" s="2">
        <v>0</v>
      </c>
      <c r="O419" s="3"/>
      <c r="P419" t="s">
        <v>150</v>
      </c>
      <c r="Q419" s="2">
        <v>0</v>
      </c>
      <c r="R419" s="3"/>
      <c r="S419" t="s">
        <v>32</v>
      </c>
      <c r="T419" s="2">
        <v>0</v>
      </c>
      <c r="U419" s="2">
        <v>0</v>
      </c>
      <c r="V419" s="2">
        <v>0</v>
      </c>
      <c r="W419" s="3"/>
      <c r="X419" t="s">
        <v>102</v>
      </c>
      <c r="Y419" s="2">
        <v>0</v>
      </c>
      <c r="Z419" s="3"/>
      <c r="AA419" t="s">
        <v>191</v>
      </c>
      <c r="AB419" s="2">
        <v>0</v>
      </c>
    </row>
    <row r="420" spans="1:28" x14ac:dyDescent="0.25">
      <c r="A420" t="s">
        <v>175</v>
      </c>
      <c r="B420" s="2">
        <v>0</v>
      </c>
      <c r="C420" s="2">
        <v>0</v>
      </c>
      <c r="D420" s="2">
        <v>0.25</v>
      </c>
      <c r="E420" s="3"/>
      <c r="F420" t="s">
        <v>154</v>
      </c>
      <c r="G420" s="2">
        <v>0</v>
      </c>
      <c r="H420" s="2"/>
      <c r="I420" s="2"/>
      <c r="J420" s="3"/>
      <c r="K420" t="s">
        <v>154</v>
      </c>
      <c r="L420" s="2">
        <v>0</v>
      </c>
      <c r="M420" s="2">
        <v>0</v>
      </c>
      <c r="N420" s="2">
        <v>0</v>
      </c>
      <c r="O420" s="3"/>
      <c r="P420" t="s">
        <v>151</v>
      </c>
      <c r="Q420" s="2">
        <v>0</v>
      </c>
      <c r="R420" s="3"/>
      <c r="S420" t="s">
        <v>119</v>
      </c>
      <c r="T420" s="2">
        <v>0</v>
      </c>
      <c r="U420" s="2">
        <v>0</v>
      </c>
      <c r="V420" s="2">
        <v>0</v>
      </c>
      <c r="W420" s="3"/>
      <c r="X420" t="s">
        <v>175</v>
      </c>
      <c r="Y420" s="2">
        <v>0</v>
      </c>
      <c r="Z420" s="3"/>
      <c r="AA420" t="s">
        <v>193</v>
      </c>
      <c r="AB420" s="2">
        <v>0</v>
      </c>
    </row>
    <row r="421" spans="1:28" x14ac:dyDescent="0.25">
      <c r="A421" t="s">
        <v>154</v>
      </c>
      <c r="B421" s="2">
        <v>0</v>
      </c>
      <c r="C421" s="2">
        <v>0</v>
      </c>
      <c r="D421" s="2">
        <v>0</v>
      </c>
      <c r="E421" s="3"/>
      <c r="F421" t="s">
        <v>176</v>
      </c>
      <c r="G421" s="2">
        <v>0</v>
      </c>
      <c r="H421" s="2"/>
      <c r="I421" s="2"/>
      <c r="J421" s="3"/>
      <c r="K421" t="s">
        <v>176</v>
      </c>
      <c r="L421" s="2">
        <v>0</v>
      </c>
      <c r="M421" s="2">
        <v>0</v>
      </c>
      <c r="N421" s="2">
        <v>0</v>
      </c>
      <c r="O421" s="3"/>
      <c r="P421" t="s">
        <v>173</v>
      </c>
      <c r="Q421" s="2">
        <v>0</v>
      </c>
      <c r="R421" s="3"/>
      <c r="S421" t="s">
        <v>219</v>
      </c>
      <c r="T421" s="2">
        <v>0</v>
      </c>
      <c r="U421" s="2">
        <v>0</v>
      </c>
      <c r="V421" s="2">
        <v>0</v>
      </c>
      <c r="W421" s="3"/>
      <c r="X421" t="s">
        <v>154</v>
      </c>
      <c r="Y421" s="2">
        <v>0</v>
      </c>
      <c r="Z421" s="3"/>
      <c r="AA421" t="s">
        <v>142</v>
      </c>
      <c r="AB421" s="2">
        <v>0</v>
      </c>
    </row>
    <row r="422" spans="1:28" x14ac:dyDescent="0.25">
      <c r="A422" t="s">
        <v>176</v>
      </c>
      <c r="B422" s="2">
        <v>0</v>
      </c>
      <c r="C422" s="2">
        <v>0</v>
      </c>
      <c r="D422" s="2">
        <v>0</v>
      </c>
      <c r="E422" s="3"/>
      <c r="F422" t="s">
        <v>211</v>
      </c>
      <c r="G422" s="2">
        <v>0</v>
      </c>
      <c r="H422" s="2"/>
      <c r="I422" s="2"/>
      <c r="J422" s="3"/>
      <c r="K422" t="s">
        <v>211</v>
      </c>
      <c r="L422" s="2">
        <v>0</v>
      </c>
      <c r="M422" s="2">
        <v>0</v>
      </c>
      <c r="N422" s="2">
        <v>0</v>
      </c>
      <c r="O422" s="3"/>
      <c r="P422" t="s">
        <v>152</v>
      </c>
      <c r="Q422" s="2">
        <v>0</v>
      </c>
      <c r="R422" s="3"/>
      <c r="S422" t="s">
        <v>210</v>
      </c>
      <c r="T422" s="2">
        <v>0</v>
      </c>
      <c r="U422" s="2">
        <v>0</v>
      </c>
      <c r="V422" s="2">
        <v>0</v>
      </c>
      <c r="W422" s="3"/>
      <c r="X422" t="s">
        <v>176</v>
      </c>
      <c r="Y422" s="2">
        <v>0</v>
      </c>
      <c r="Z422" s="3"/>
      <c r="AA422" t="s">
        <v>194</v>
      </c>
      <c r="AB422" s="2">
        <v>0</v>
      </c>
    </row>
    <row r="423" spans="1:28" x14ac:dyDescent="0.25">
      <c r="A423" t="s">
        <v>211</v>
      </c>
      <c r="B423" s="2">
        <v>0</v>
      </c>
      <c r="C423" s="2">
        <v>0</v>
      </c>
      <c r="D423" s="2">
        <v>0.25</v>
      </c>
      <c r="E423" s="3"/>
      <c r="F423" t="s">
        <v>177</v>
      </c>
      <c r="G423" s="2">
        <v>0</v>
      </c>
      <c r="H423" s="2"/>
      <c r="I423" s="2"/>
      <c r="J423" s="3"/>
      <c r="K423" t="s">
        <v>177</v>
      </c>
      <c r="L423" s="2">
        <v>0</v>
      </c>
      <c r="M423" s="2">
        <v>0</v>
      </c>
      <c r="N423" s="2">
        <v>0</v>
      </c>
      <c r="O423" s="3"/>
      <c r="P423" t="s">
        <v>227</v>
      </c>
      <c r="Q423" s="2">
        <v>0</v>
      </c>
      <c r="R423" s="3"/>
      <c r="S423" t="s">
        <v>171</v>
      </c>
      <c r="T423" s="2">
        <v>0</v>
      </c>
      <c r="U423" s="2">
        <v>0</v>
      </c>
      <c r="V423" s="2">
        <v>0</v>
      </c>
      <c r="W423" s="3"/>
      <c r="X423" t="s">
        <v>211</v>
      </c>
      <c r="Y423" s="2">
        <v>0</v>
      </c>
      <c r="Z423" s="3"/>
      <c r="AA423" t="s">
        <v>144</v>
      </c>
      <c r="AB423" s="2">
        <v>0</v>
      </c>
    </row>
    <row r="424" spans="1:28" x14ac:dyDescent="0.25">
      <c r="A424" t="s">
        <v>177</v>
      </c>
      <c r="B424" s="2">
        <v>0</v>
      </c>
      <c r="C424" s="2">
        <v>0.2857142857142857</v>
      </c>
      <c r="D424" s="2">
        <v>0</v>
      </c>
      <c r="E424" s="3"/>
      <c r="F424" t="s">
        <v>245</v>
      </c>
      <c r="G424" s="2">
        <v>0</v>
      </c>
      <c r="H424" s="2"/>
      <c r="I424" s="2"/>
      <c r="J424" s="3"/>
      <c r="K424" t="s">
        <v>245</v>
      </c>
      <c r="L424" s="2">
        <v>0</v>
      </c>
      <c r="M424" s="2">
        <v>0</v>
      </c>
      <c r="N424" s="2">
        <v>0</v>
      </c>
      <c r="O424" s="3"/>
      <c r="P424" t="s">
        <v>153</v>
      </c>
      <c r="Q424" s="2">
        <v>0</v>
      </c>
      <c r="R424" s="3"/>
      <c r="S424" t="s">
        <v>150</v>
      </c>
      <c r="T424" s="2">
        <v>0</v>
      </c>
      <c r="U424" s="2">
        <v>0</v>
      </c>
      <c r="V424" s="2">
        <v>0</v>
      </c>
      <c r="W424" s="3"/>
      <c r="X424" t="s">
        <v>177</v>
      </c>
      <c r="Y424" s="2">
        <v>0</v>
      </c>
      <c r="Z424" s="3"/>
      <c r="AA424" t="s">
        <v>196</v>
      </c>
      <c r="AB424" s="2">
        <v>0</v>
      </c>
    </row>
    <row r="425" spans="1:28" x14ac:dyDescent="0.25">
      <c r="A425" t="s">
        <v>245</v>
      </c>
      <c r="B425" s="2">
        <v>0</v>
      </c>
      <c r="C425" s="2">
        <v>0</v>
      </c>
      <c r="D425" s="2">
        <v>0</v>
      </c>
      <c r="E425" s="3"/>
      <c r="F425" t="s">
        <v>120</v>
      </c>
      <c r="G425" s="2">
        <v>0</v>
      </c>
      <c r="H425" s="2"/>
      <c r="I425" s="2"/>
      <c r="J425" s="3"/>
      <c r="K425" t="s">
        <v>120</v>
      </c>
      <c r="L425" s="2">
        <v>0</v>
      </c>
      <c r="M425" s="2">
        <v>0</v>
      </c>
      <c r="N425" s="2">
        <v>0</v>
      </c>
      <c r="O425" s="3"/>
      <c r="P425" t="s">
        <v>239</v>
      </c>
      <c r="Q425" s="2">
        <v>0</v>
      </c>
      <c r="R425" s="3"/>
      <c r="S425" t="s">
        <v>151</v>
      </c>
      <c r="T425" s="2">
        <v>0</v>
      </c>
      <c r="U425" s="2">
        <v>0</v>
      </c>
      <c r="V425" s="2">
        <v>0</v>
      </c>
      <c r="W425" s="3"/>
      <c r="X425" t="s">
        <v>245</v>
      </c>
      <c r="Y425" s="2">
        <v>0</v>
      </c>
      <c r="Z425" s="3"/>
      <c r="AA425" t="s">
        <v>197</v>
      </c>
      <c r="AB425" s="2">
        <v>0</v>
      </c>
    </row>
    <row r="426" spans="1:28" x14ac:dyDescent="0.25">
      <c r="A426" t="s">
        <v>120</v>
      </c>
      <c r="B426" s="2">
        <v>0</v>
      </c>
      <c r="C426" s="2">
        <v>0</v>
      </c>
      <c r="D426" s="2">
        <v>0</v>
      </c>
      <c r="E426" s="3"/>
      <c r="F426" t="s">
        <v>199</v>
      </c>
      <c r="G426" s="2">
        <v>0</v>
      </c>
      <c r="H426" s="2"/>
      <c r="I426" s="2"/>
      <c r="J426" s="3"/>
      <c r="K426" t="s">
        <v>199</v>
      </c>
      <c r="L426" s="2">
        <v>0</v>
      </c>
      <c r="M426" s="2">
        <v>0</v>
      </c>
      <c r="N426" s="2">
        <v>0</v>
      </c>
      <c r="O426" s="3"/>
      <c r="P426" t="s">
        <v>102</v>
      </c>
      <c r="Q426" s="2">
        <v>0</v>
      </c>
      <c r="R426" s="3"/>
      <c r="S426" t="s">
        <v>173</v>
      </c>
      <c r="T426" s="2">
        <v>0</v>
      </c>
      <c r="U426" s="2">
        <v>0</v>
      </c>
      <c r="V426" s="2">
        <v>0</v>
      </c>
      <c r="W426" s="3"/>
      <c r="X426" t="s">
        <v>120</v>
      </c>
      <c r="Y426" s="2">
        <v>0</v>
      </c>
      <c r="Z426" s="3"/>
      <c r="AA426" t="s">
        <v>146</v>
      </c>
      <c r="AB426" s="2">
        <v>0</v>
      </c>
    </row>
    <row r="427" spans="1:28" x14ac:dyDescent="0.25">
      <c r="A427" t="s">
        <v>199</v>
      </c>
      <c r="B427" s="2">
        <v>0</v>
      </c>
      <c r="C427" s="2">
        <v>0</v>
      </c>
      <c r="D427" s="2">
        <v>0</v>
      </c>
      <c r="E427" s="3"/>
      <c r="F427" t="s">
        <v>178</v>
      </c>
      <c r="G427" s="2">
        <v>0</v>
      </c>
      <c r="H427" s="2"/>
      <c r="I427" s="2"/>
      <c r="J427" s="3"/>
      <c r="K427" t="s">
        <v>178</v>
      </c>
      <c r="L427" s="2">
        <v>0</v>
      </c>
      <c r="M427" s="2">
        <v>0</v>
      </c>
      <c r="N427" s="2">
        <v>0</v>
      </c>
      <c r="O427" s="3"/>
      <c r="P427" t="s">
        <v>175</v>
      </c>
      <c r="Q427" s="2">
        <v>0</v>
      </c>
      <c r="R427" s="3"/>
      <c r="S427" t="s">
        <v>102</v>
      </c>
      <c r="T427" s="2">
        <v>0</v>
      </c>
      <c r="U427" s="2">
        <v>0</v>
      </c>
      <c r="V427" s="2">
        <v>0</v>
      </c>
      <c r="W427" s="3"/>
      <c r="X427" t="s">
        <v>199</v>
      </c>
      <c r="Y427" s="2">
        <v>0</v>
      </c>
      <c r="Z427" s="3"/>
      <c r="AA427" t="s">
        <v>118</v>
      </c>
      <c r="AB427" s="2">
        <v>0</v>
      </c>
    </row>
    <row r="428" spans="1:28" x14ac:dyDescent="0.25">
      <c r="A428" t="s">
        <v>178</v>
      </c>
      <c r="B428" s="2">
        <v>0</v>
      </c>
      <c r="C428" s="2">
        <v>0</v>
      </c>
      <c r="D428" s="2">
        <v>0</v>
      </c>
      <c r="E428" s="3"/>
      <c r="F428" t="s">
        <v>246</v>
      </c>
      <c r="G428" s="2">
        <v>0</v>
      </c>
      <c r="H428" s="2"/>
      <c r="I428" s="2"/>
      <c r="J428" s="3"/>
      <c r="K428" t="s">
        <v>246</v>
      </c>
      <c r="L428" s="2">
        <v>0</v>
      </c>
      <c r="M428" s="2">
        <v>0</v>
      </c>
      <c r="N428" s="2">
        <v>0</v>
      </c>
      <c r="O428" s="3"/>
      <c r="P428" t="s">
        <v>154</v>
      </c>
      <c r="Q428" s="2">
        <v>0</v>
      </c>
      <c r="R428" s="3"/>
      <c r="S428" t="s">
        <v>120</v>
      </c>
      <c r="T428" s="2">
        <v>0</v>
      </c>
      <c r="U428" s="2">
        <v>0</v>
      </c>
      <c r="V428" s="2">
        <v>0</v>
      </c>
      <c r="W428" s="3"/>
      <c r="X428" t="s">
        <v>178</v>
      </c>
      <c r="Y428" s="2">
        <v>0</v>
      </c>
      <c r="Z428" s="3"/>
      <c r="AA428" t="s">
        <v>32</v>
      </c>
      <c r="AB428" s="2">
        <v>0</v>
      </c>
    </row>
    <row r="429" spans="1:28" x14ac:dyDescent="0.25">
      <c r="A429" t="s">
        <v>246</v>
      </c>
      <c r="B429" s="2">
        <v>0</v>
      </c>
      <c r="C429" s="2">
        <v>0.10714285714285714</v>
      </c>
      <c r="D429" s="2">
        <v>0.25</v>
      </c>
      <c r="E429" s="3"/>
      <c r="F429" t="s">
        <v>105</v>
      </c>
      <c r="G429" s="2">
        <v>0</v>
      </c>
      <c r="H429" s="2"/>
      <c r="I429" s="2"/>
      <c r="J429" s="3"/>
      <c r="K429" t="s">
        <v>105</v>
      </c>
      <c r="L429" s="2">
        <v>0</v>
      </c>
      <c r="M429" s="2">
        <v>0</v>
      </c>
      <c r="N429" s="2">
        <v>0</v>
      </c>
      <c r="O429" s="3"/>
      <c r="P429" t="s">
        <v>177</v>
      </c>
      <c r="Q429" s="2">
        <v>0</v>
      </c>
      <c r="R429" s="3"/>
      <c r="S429" t="s">
        <v>105</v>
      </c>
      <c r="T429" s="2">
        <v>0</v>
      </c>
      <c r="U429" s="2">
        <v>0</v>
      </c>
      <c r="V429" s="2">
        <v>0</v>
      </c>
      <c r="W429" s="3"/>
      <c r="X429" t="s">
        <v>246</v>
      </c>
      <c r="Y429" s="2">
        <v>0</v>
      </c>
      <c r="Z429" s="3"/>
      <c r="AA429" t="s">
        <v>119</v>
      </c>
      <c r="AB429" s="2">
        <v>0</v>
      </c>
    </row>
    <row r="430" spans="1:28" x14ac:dyDescent="0.25">
      <c r="A430" t="s">
        <v>294</v>
      </c>
      <c r="B430" s="2">
        <v>0</v>
      </c>
      <c r="C430" s="2">
        <v>0</v>
      </c>
      <c r="D430" s="2">
        <v>0</v>
      </c>
      <c r="E430" s="3"/>
      <c r="F430" t="s">
        <v>294</v>
      </c>
      <c r="G430" s="2">
        <v>0</v>
      </c>
      <c r="H430" s="2"/>
      <c r="I430" s="2"/>
      <c r="J430" s="3"/>
      <c r="K430" t="s">
        <v>294</v>
      </c>
      <c r="L430" s="2">
        <v>0</v>
      </c>
      <c r="M430" s="2">
        <v>0</v>
      </c>
      <c r="N430" s="2">
        <v>0</v>
      </c>
      <c r="O430" s="3"/>
      <c r="P430" t="s">
        <v>120</v>
      </c>
      <c r="Q430" s="2">
        <v>0</v>
      </c>
      <c r="R430" s="3"/>
      <c r="S430" t="s">
        <v>294</v>
      </c>
      <c r="T430" s="2">
        <v>0</v>
      </c>
      <c r="U430" s="2">
        <v>0</v>
      </c>
      <c r="V430" s="2">
        <v>0</v>
      </c>
      <c r="W430" s="3"/>
      <c r="X430" t="s">
        <v>294</v>
      </c>
      <c r="Y430" s="2">
        <v>0</v>
      </c>
      <c r="Z430" s="3"/>
      <c r="AA430" t="s">
        <v>150</v>
      </c>
      <c r="AB430" s="2">
        <v>0</v>
      </c>
    </row>
    <row r="431" spans="1:28" x14ac:dyDescent="0.25">
      <c r="A431" t="s">
        <v>155</v>
      </c>
      <c r="B431" s="2">
        <v>0</v>
      </c>
      <c r="C431" s="2">
        <v>0</v>
      </c>
      <c r="D431" s="2">
        <v>0</v>
      </c>
      <c r="E431" s="3"/>
      <c r="F431" t="s">
        <v>155</v>
      </c>
      <c r="G431" s="2">
        <v>0</v>
      </c>
      <c r="H431" s="2"/>
      <c r="I431" s="2"/>
      <c r="J431" s="3"/>
      <c r="K431" t="s">
        <v>155</v>
      </c>
      <c r="L431" s="2">
        <v>0</v>
      </c>
      <c r="M431" s="2">
        <v>0</v>
      </c>
      <c r="N431" s="2">
        <v>0</v>
      </c>
      <c r="O431" s="3"/>
      <c r="P431" t="s">
        <v>199</v>
      </c>
      <c r="Q431" s="2">
        <v>0</v>
      </c>
      <c r="R431" s="3"/>
      <c r="S431" t="s">
        <v>155</v>
      </c>
      <c r="T431" s="2">
        <v>0</v>
      </c>
      <c r="U431" s="2">
        <v>0</v>
      </c>
      <c r="V431" s="2">
        <v>0</v>
      </c>
      <c r="W431" s="3"/>
      <c r="X431" t="s">
        <v>155</v>
      </c>
      <c r="Y431" s="2">
        <v>0</v>
      </c>
      <c r="Z431" s="3"/>
      <c r="AA431" t="s">
        <v>151</v>
      </c>
      <c r="AB431" s="2">
        <v>0</v>
      </c>
    </row>
    <row r="432" spans="1:28" x14ac:dyDescent="0.25">
      <c r="A432" t="s">
        <v>156</v>
      </c>
      <c r="B432" s="2">
        <v>0</v>
      </c>
      <c r="C432" s="2">
        <v>7.1428571428571425E-2</v>
      </c>
      <c r="D432" s="2">
        <v>0</v>
      </c>
      <c r="E432" s="3"/>
      <c r="F432" t="s">
        <v>156</v>
      </c>
      <c r="G432" s="2">
        <v>0</v>
      </c>
      <c r="H432" s="2"/>
      <c r="I432" s="2"/>
      <c r="J432" s="3"/>
      <c r="K432" t="s">
        <v>156</v>
      </c>
      <c r="L432" s="2">
        <v>0</v>
      </c>
      <c r="M432" s="2">
        <v>0</v>
      </c>
      <c r="N432" s="2">
        <v>0</v>
      </c>
      <c r="O432" s="3"/>
      <c r="P432" t="s">
        <v>246</v>
      </c>
      <c r="Q432" s="2">
        <v>0</v>
      </c>
      <c r="R432" s="3"/>
      <c r="S432" t="s">
        <v>156</v>
      </c>
      <c r="T432" s="2">
        <v>0</v>
      </c>
      <c r="U432" s="2">
        <v>0</v>
      </c>
      <c r="V432" s="2">
        <v>0</v>
      </c>
      <c r="W432" s="3"/>
      <c r="X432" t="s">
        <v>156</v>
      </c>
      <c r="Y432" s="2">
        <v>0</v>
      </c>
      <c r="Z432" s="3"/>
      <c r="AA432" t="s">
        <v>173</v>
      </c>
      <c r="AB432" s="2">
        <v>0</v>
      </c>
    </row>
    <row r="433" spans="1:28" x14ac:dyDescent="0.25">
      <c r="A433" t="s">
        <v>179</v>
      </c>
      <c r="B433" s="2">
        <v>0</v>
      </c>
      <c r="C433" s="2">
        <v>3.5714285714285712E-2</v>
      </c>
      <c r="D433" s="2">
        <v>0</v>
      </c>
      <c r="E433" s="3"/>
      <c r="F433" t="s">
        <v>179</v>
      </c>
      <c r="G433" s="2">
        <v>0</v>
      </c>
      <c r="H433" s="2"/>
      <c r="I433" s="2"/>
      <c r="J433" s="3"/>
      <c r="K433" t="s">
        <v>179</v>
      </c>
      <c r="L433" s="2">
        <v>0</v>
      </c>
      <c r="M433" s="2">
        <v>0</v>
      </c>
      <c r="N433" s="2">
        <v>0</v>
      </c>
      <c r="O433" s="3"/>
      <c r="P433" t="s">
        <v>105</v>
      </c>
      <c r="Q433" s="2">
        <v>0</v>
      </c>
      <c r="R433" s="3"/>
      <c r="S433" t="s">
        <v>179</v>
      </c>
      <c r="T433" s="2">
        <v>0</v>
      </c>
      <c r="U433" s="2">
        <v>0</v>
      </c>
      <c r="V433" s="2">
        <v>0</v>
      </c>
      <c r="W433" s="3"/>
      <c r="X433" t="s">
        <v>179</v>
      </c>
      <c r="Y433" s="2">
        <v>0</v>
      </c>
      <c r="Z433" s="3"/>
      <c r="AA433" t="s">
        <v>120</v>
      </c>
      <c r="AB433" s="2">
        <v>0</v>
      </c>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34"/>
  <sheetViews>
    <sheetView zoomScaleNormal="100" workbookViewId="0"/>
  </sheetViews>
  <sheetFormatPr defaultRowHeight="15" x14ac:dyDescent="0.25"/>
  <cols>
    <col min="1" max="1" width="36.7109375" customWidth="1"/>
    <col min="5" max="5" width="3.7109375" customWidth="1"/>
    <col min="6" max="6" width="36.7109375" customWidth="1"/>
    <col min="10" max="10" width="3.7109375" customWidth="1"/>
    <col min="11" max="11" width="36.7109375" customWidth="1"/>
    <col min="15" max="15" width="3.7109375" customWidth="1"/>
    <col min="16" max="16" width="36.7109375" customWidth="1"/>
    <col min="18" max="18" width="3.7109375" customWidth="1"/>
    <col min="19" max="19" width="36.7109375" customWidth="1"/>
    <col min="23" max="23" width="3.7109375" customWidth="1"/>
    <col min="24" max="24" width="36.7109375" customWidth="1"/>
    <col min="26" max="26" width="3.7109375" customWidth="1"/>
    <col min="27" max="27" width="36.7109375" customWidth="1"/>
  </cols>
  <sheetData>
    <row r="1" spans="1:9" ht="15.75" x14ac:dyDescent="0.25">
      <c r="A1" s="1" t="s">
        <v>373</v>
      </c>
    </row>
    <row r="2" spans="1:9" x14ac:dyDescent="0.25">
      <c r="B2" t="s">
        <v>375</v>
      </c>
    </row>
    <row r="3" spans="1:9" x14ac:dyDescent="0.25">
      <c r="B3" t="s">
        <v>361</v>
      </c>
    </row>
    <row r="4" spans="1:9" x14ac:dyDescent="0.25">
      <c r="B4" t="s">
        <v>360</v>
      </c>
    </row>
    <row r="5" spans="1:9" x14ac:dyDescent="0.25">
      <c r="B5" t="s">
        <v>1</v>
      </c>
    </row>
    <row r="7" spans="1:9" x14ac:dyDescent="0.25">
      <c r="F7" s="2"/>
      <c r="G7" s="2"/>
      <c r="H7" s="2"/>
      <c r="I7" s="2"/>
    </row>
    <row r="102" spans="1:28" ht="18.75" x14ac:dyDescent="0.3">
      <c r="A102" s="7" t="s">
        <v>345</v>
      </c>
      <c r="B102" s="7"/>
      <c r="C102" s="7"/>
      <c r="D102" s="7"/>
      <c r="E102" s="8"/>
      <c r="F102" s="8" t="s">
        <v>346</v>
      </c>
      <c r="G102" s="8"/>
      <c r="H102" s="8"/>
      <c r="I102" s="7"/>
      <c r="J102" s="7"/>
      <c r="K102" s="7" t="s">
        <v>347</v>
      </c>
      <c r="L102" s="7"/>
      <c r="M102" s="7"/>
      <c r="N102" s="7"/>
      <c r="O102" s="7"/>
      <c r="P102" s="7" t="s">
        <v>348</v>
      </c>
      <c r="Q102" s="7"/>
      <c r="R102" s="7"/>
      <c r="S102" s="7" t="s">
        <v>349</v>
      </c>
      <c r="T102" s="7"/>
      <c r="U102" s="7"/>
      <c r="V102" s="7"/>
      <c r="W102" s="7"/>
      <c r="X102" s="7" t="s">
        <v>350</v>
      </c>
      <c r="Y102" s="7"/>
      <c r="Z102" s="7"/>
      <c r="AB102" s="7"/>
    </row>
    <row r="103" spans="1:28" x14ac:dyDescent="0.25">
      <c r="B103" s="5" t="s">
        <v>2</v>
      </c>
      <c r="C103" s="5" t="s">
        <v>3</v>
      </c>
      <c r="D103" s="5" t="s">
        <v>4</v>
      </c>
      <c r="E103" s="6"/>
      <c r="F103" s="4"/>
      <c r="G103" s="5" t="s">
        <v>336</v>
      </c>
      <c r="H103" s="5" t="s">
        <v>337</v>
      </c>
      <c r="I103" s="5" t="s">
        <v>4</v>
      </c>
      <c r="J103" s="6"/>
      <c r="K103" s="4"/>
      <c r="L103" s="5" t="s">
        <v>336</v>
      </c>
      <c r="M103" s="5" t="s">
        <v>337</v>
      </c>
      <c r="N103" s="5" t="s">
        <v>4</v>
      </c>
      <c r="O103" s="6"/>
      <c r="P103" s="4"/>
      <c r="Q103" s="5" t="s">
        <v>336</v>
      </c>
      <c r="R103" s="6"/>
      <c r="S103" s="4"/>
      <c r="T103" s="5" t="s">
        <v>336</v>
      </c>
      <c r="U103" s="5" t="s">
        <v>337</v>
      </c>
      <c r="V103" s="5" t="s">
        <v>4</v>
      </c>
      <c r="W103" s="6"/>
      <c r="X103" s="4"/>
      <c r="Y103" s="5" t="s">
        <v>336</v>
      </c>
      <c r="Z103" s="6"/>
      <c r="AA103" s="4"/>
      <c r="AB103" s="5"/>
    </row>
    <row r="104" spans="1:28" x14ac:dyDescent="0.25">
      <c r="B104" s="2" t="s">
        <v>5</v>
      </c>
      <c r="C104" s="2" t="s">
        <v>6</v>
      </c>
      <c r="D104" s="2" t="s">
        <v>7</v>
      </c>
      <c r="E104" s="3"/>
      <c r="G104" s="2" t="s">
        <v>362</v>
      </c>
      <c r="H104" s="2"/>
      <c r="I104" s="2"/>
      <c r="J104" s="3"/>
      <c r="L104" s="2" t="s">
        <v>341</v>
      </c>
      <c r="M104" s="2" t="s">
        <v>342</v>
      </c>
      <c r="N104" s="2" t="s">
        <v>343</v>
      </c>
      <c r="O104" s="3"/>
      <c r="Q104" s="2" t="s">
        <v>355</v>
      </c>
      <c r="R104" s="3"/>
      <c r="T104" s="2" t="s">
        <v>341</v>
      </c>
      <c r="U104" s="2" t="s">
        <v>352</v>
      </c>
      <c r="V104" s="2" t="s">
        <v>353</v>
      </c>
      <c r="W104" s="3"/>
      <c r="Y104" s="2" t="s">
        <v>363</v>
      </c>
      <c r="Z104" s="3"/>
      <c r="AB104" s="2"/>
    </row>
    <row r="105" spans="1:28" x14ac:dyDescent="0.25">
      <c r="A105" s="4" t="s">
        <v>356</v>
      </c>
      <c r="B105" s="2" t="s">
        <v>357</v>
      </c>
      <c r="C105" s="2"/>
      <c r="D105" s="2"/>
      <c r="E105" s="3"/>
      <c r="F105" s="4" t="s">
        <v>356</v>
      </c>
      <c r="G105" s="2" t="s">
        <v>357</v>
      </c>
      <c r="H105" s="2"/>
      <c r="I105" s="2"/>
      <c r="J105" s="3"/>
      <c r="K105" s="4" t="s">
        <v>356</v>
      </c>
      <c r="L105" s="2" t="s">
        <v>357</v>
      </c>
      <c r="M105" s="2"/>
      <c r="N105" s="2"/>
      <c r="O105" s="3"/>
      <c r="P105" s="4" t="s">
        <v>356</v>
      </c>
      <c r="Q105" s="2" t="s">
        <v>357</v>
      </c>
      <c r="R105" s="3"/>
      <c r="S105" s="4" t="s">
        <v>356</v>
      </c>
      <c r="T105" s="2" t="s">
        <v>357</v>
      </c>
      <c r="U105" s="2"/>
      <c r="V105" s="2"/>
      <c r="W105" s="3"/>
      <c r="X105" s="4" t="s">
        <v>356</v>
      </c>
      <c r="Y105" s="2" t="s">
        <v>357</v>
      </c>
      <c r="Z105" s="3"/>
      <c r="AA105" s="4"/>
      <c r="AB105" s="2"/>
    </row>
    <row r="106" spans="1:28" x14ac:dyDescent="0.25">
      <c r="A106" t="s">
        <v>8</v>
      </c>
      <c r="B106" s="2">
        <v>0.689569536423841</v>
      </c>
      <c r="C106" s="2"/>
      <c r="D106" s="2"/>
      <c r="E106" s="3"/>
      <c r="F106" t="s">
        <v>332</v>
      </c>
      <c r="G106" s="2">
        <v>0.65310627562283186</v>
      </c>
      <c r="H106" s="2"/>
      <c r="I106" s="2"/>
      <c r="J106" s="3"/>
      <c r="K106" t="s">
        <v>291</v>
      </c>
      <c r="L106" s="2">
        <v>0.64088869899594103</v>
      </c>
      <c r="M106" s="2"/>
      <c r="N106" s="2"/>
      <c r="O106" s="3"/>
      <c r="P106" t="s">
        <v>294</v>
      </c>
      <c r="Q106" s="2">
        <v>0.82781456953642385</v>
      </c>
      <c r="R106" s="3"/>
      <c r="S106" t="s">
        <v>313</v>
      </c>
      <c r="T106" s="2">
        <v>0.63747062593462922</v>
      </c>
      <c r="U106" s="2"/>
      <c r="V106" s="2"/>
      <c r="W106" s="3"/>
      <c r="X106" t="s">
        <v>301</v>
      </c>
      <c r="Y106" s="2">
        <v>0.63377483443708604</v>
      </c>
      <c r="Z106" s="3"/>
      <c r="AB106" s="2"/>
    </row>
    <row r="107" spans="1:28" x14ac:dyDescent="0.25">
      <c r="A107" t="s">
        <v>9</v>
      </c>
      <c r="B107" s="2">
        <v>0.53518211920529801</v>
      </c>
      <c r="C107" s="2"/>
      <c r="D107" s="2"/>
      <c r="E107" s="3"/>
      <c r="F107" t="s">
        <v>309</v>
      </c>
      <c r="G107" s="2">
        <v>0.57395143487858713</v>
      </c>
      <c r="H107" s="2"/>
      <c r="I107" s="2"/>
      <c r="J107" s="3"/>
      <c r="K107" t="s">
        <v>316</v>
      </c>
      <c r="L107" s="2">
        <v>0.45545823541978203</v>
      </c>
      <c r="M107" s="2"/>
      <c r="N107" s="2"/>
      <c r="O107" s="3"/>
      <c r="P107" t="s">
        <v>303</v>
      </c>
      <c r="Q107" s="2">
        <v>0.45517065715741212</v>
      </c>
      <c r="R107" s="3"/>
      <c r="S107" t="s">
        <v>324</v>
      </c>
      <c r="T107" s="2">
        <v>0.52659688100833157</v>
      </c>
      <c r="U107" s="2"/>
      <c r="V107" s="2"/>
      <c r="W107" s="3"/>
      <c r="X107" t="s">
        <v>17</v>
      </c>
      <c r="Y107" s="2">
        <v>0.58145695364238414</v>
      </c>
      <c r="Z107" s="3"/>
      <c r="AB107" s="2"/>
    </row>
    <row r="108" spans="1:28" x14ac:dyDescent="0.25">
      <c r="A108" t="s">
        <v>10</v>
      </c>
      <c r="B108" s="2">
        <v>0.50393211920529801</v>
      </c>
      <c r="C108" s="2"/>
      <c r="D108" s="2"/>
      <c r="E108" s="3"/>
      <c r="F108" t="s">
        <v>308</v>
      </c>
      <c r="G108" s="2">
        <v>0.39514348785871961</v>
      </c>
      <c r="H108" s="2"/>
      <c r="I108" s="2"/>
      <c r="J108" s="3"/>
      <c r="K108" t="s">
        <v>315</v>
      </c>
      <c r="L108" s="2">
        <v>0.41166417432172614</v>
      </c>
      <c r="M108" s="2"/>
      <c r="N108" s="2"/>
      <c r="O108" s="3"/>
      <c r="P108" t="s">
        <v>306</v>
      </c>
      <c r="Q108" s="2">
        <v>0.41569026999490577</v>
      </c>
      <c r="R108" s="3"/>
      <c r="S108" t="s">
        <v>320</v>
      </c>
      <c r="T108" s="2">
        <v>0.44392223883785514</v>
      </c>
      <c r="U108" s="2"/>
      <c r="V108" s="2"/>
      <c r="W108" s="3"/>
      <c r="X108" t="s">
        <v>34</v>
      </c>
      <c r="Y108" s="2">
        <v>0.4483443708609271</v>
      </c>
      <c r="Z108" s="3"/>
      <c r="AB108" s="2"/>
    </row>
    <row r="109" spans="1:28" x14ac:dyDescent="0.25">
      <c r="A109" t="s">
        <v>11</v>
      </c>
      <c r="B109" s="2">
        <v>0.45943708609271522</v>
      </c>
      <c r="C109" s="2"/>
      <c r="D109" s="2"/>
      <c r="E109" s="3"/>
      <c r="F109" t="s">
        <v>250</v>
      </c>
      <c r="G109" s="2">
        <v>0.35162409334594769</v>
      </c>
      <c r="H109" s="2"/>
      <c r="I109" s="2"/>
      <c r="J109" s="3"/>
      <c r="K109" t="s">
        <v>299</v>
      </c>
      <c r="L109" s="2">
        <v>0.40269173253578294</v>
      </c>
      <c r="M109" s="2"/>
      <c r="N109" s="2"/>
      <c r="O109" s="3"/>
      <c r="P109" t="s">
        <v>220</v>
      </c>
      <c r="Q109" s="2">
        <v>0.38614365766683645</v>
      </c>
      <c r="R109" s="3"/>
      <c r="S109" t="s">
        <v>278</v>
      </c>
      <c r="T109" s="2">
        <v>0.36466566972869047</v>
      </c>
      <c r="U109" s="2"/>
      <c r="V109" s="2"/>
      <c r="W109" s="3"/>
      <c r="X109" t="s">
        <v>28</v>
      </c>
      <c r="Y109" s="2">
        <v>0.42913907284768216</v>
      </c>
      <c r="Z109" s="3"/>
      <c r="AB109" s="2"/>
    </row>
    <row r="110" spans="1:28" x14ac:dyDescent="0.25">
      <c r="A110" t="s">
        <v>13</v>
      </c>
      <c r="B110" s="2">
        <v>0.43004966887417218</v>
      </c>
      <c r="C110" s="2"/>
      <c r="D110" s="2"/>
      <c r="E110" s="3"/>
      <c r="F110" t="s">
        <v>319</v>
      </c>
      <c r="G110" s="2">
        <v>0.33711762850835697</v>
      </c>
      <c r="H110" s="2"/>
      <c r="I110" s="2"/>
      <c r="J110" s="3"/>
      <c r="K110" t="s">
        <v>304</v>
      </c>
      <c r="L110" s="2">
        <v>0.3877376628925443</v>
      </c>
      <c r="M110" s="2"/>
      <c r="N110" s="2"/>
      <c r="O110" s="3"/>
      <c r="P110" t="s">
        <v>248</v>
      </c>
      <c r="Q110" s="2">
        <v>0.38359653591441678</v>
      </c>
      <c r="R110" s="3"/>
      <c r="S110" t="s">
        <v>296</v>
      </c>
      <c r="T110" s="2">
        <v>0.31916257209997861</v>
      </c>
      <c r="U110" s="2"/>
      <c r="V110" s="2"/>
      <c r="W110" s="3"/>
      <c r="X110" t="s">
        <v>79</v>
      </c>
      <c r="Y110" s="2">
        <v>0.34304635761589408</v>
      </c>
      <c r="Z110" s="3"/>
      <c r="AB110" s="2"/>
    </row>
    <row r="111" spans="1:28" x14ac:dyDescent="0.25">
      <c r="A111" t="s">
        <v>12</v>
      </c>
      <c r="B111" s="2">
        <v>0.40273178807947019</v>
      </c>
      <c r="C111" s="2"/>
      <c r="D111" s="2"/>
      <c r="E111" s="3"/>
      <c r="F111" t="s">
        <v>23</v>
      </c>
      <c r="G111" s="2">
        <v>0.33554083885209707</v>
      </c>
      <c r="H111" s="2"/>
      <c r="I111" s="2"/>
      <c r="J111" s="3"/>
      <c r="K111" t="s">
        <v>300</v>
      </c>
      <c r="L111" s="2">
        <v>0.37534714804528951</v>
      </c>
      <c r="M111" s="2"/>
      <c r="N111" s="2"/>
      <c r="O111" s="3"/>
      <c r="P111" t="s">
        <v>111</v>
      </c>
      <c r="Q111" s="2">
        <v>0.35965359144167086</v>
      </c>
      <c r="R111" s="3"/>
      <c r="S111" t="s">
        <v>271</v>
      </c>
      <c r="T111" s="2">
        <v>0.3133945738090152</v>
      </c>
      <c r="U111" s="2"/>
      <c r="V111" s="2"/>
      <c r="W111" s="3"/>
      <c r="X111" t="s">
        <v>331</v>
      </c>
      <c r="Y111" s="2">
        <v>0.32317880794701992</v>
      </c>
      <c r="Z111" s="3"/>
      <c r="AB111" s="2"/>
    </row>
    <row r="112" spans="1:28" x14ac:dyDescent="0.25">
      <c r="A112" t="s">
        <v>16</v>
      </c>
      <c r="B112" s="2">
        <v>0.39879966887417218</v>
      </c>
      <c r="C112" s="2"/>
      <c r="D112" s="2"/>
      <c r="E112" s="3"/>
      <c r="F112" t="s">
        <v>268</v>
      </c>
      <c r="G112" s="2">
        <v>0.33175654367707352</v>
      </c>
      <c r="H112" s="2"/>
      <c r="I112" s="2"/>
      <c r="J112" s="3"/>
      <c r="K112" t="s">
        <v>323</v>
      </c>
      <c r="L112" s="2">
        <v>0.34714804528946802</v>
      </c>
      <c r="M112" s="2"/>
      <c r="N112" s="2"/>
      <c r="O112" s="3"/>
      <c r="P112" t="s">
        <v>200</v>
      </c>
      <c r="Q112" s="2">
        <v>0.35838003056546097</v>
      </c>
      <c r="R112" s="3"/>
      <c r="S112" t="s">
        <v>312</v>
      </c>
      <c r="T112" s="2">
        <v>0.30249946592608423</v>
      </c>
      <c r="U112" s="2"/>
      <c r="V112" s="2"/>
      <c r="W112" s="3"/>
      <c r="X112" t="s">
        <v>289</v>
      </c>
      <c r="Y112" s="2">
        <v>0.30066225165562915</v>
      </c>
      <c r="Z112" s="3"/>
      <c r="AB112" s="2"/>
    </row>
    <row r="113" spans="1:28" x14ac:dyDescent="0.25">
      <c r="A113" t="s">
        <v>15</v>
      </c>
      <c r="B113" s="2">
        <v>0.36403145695364236</v>
      </c>
      <c r="C113" s="2"/>
      <c r="D113" s="2"/>
      <c r="E113" s="3"/>
      <c r="F113" t="s">
        <v>241</v>
      </c>
      <c r="G113" s="2">
        <v>0.32134973194575844</v>
      </c>
      <c r="H113" s="2"/>
      <c r="I113" s="2"/>
      <c r="J113" s="3"/>
      <c r="K113" t="s">
        <v>335</v>
      </c>
      <c r="L113" s="2">
        <v>0.3469344157231361</v>
      </c>
      <c r="M113" s="2"/>
      <c r="N113" s="2"/>
      <c r="O113" s="3"/>
      <c r="P113" t="s">
        <v>320</v>
      </c>
      <c r="Q113" s="2">
        <v>0.35583290881304125</v>
      </c>
      <c r="R113" s="3"/>
      <c r="S113" t="s">
        <v>317</v>
      </c>
      <c r="T113" s="2">
        <v>0.28925443281350144</v>
      </c>
      <c r="U113" s="2"/>
      <c r="V113" s="2"/>
      <c r="W113" s="3"/>
      <c r="X113" t="s">
        <v>305</v>
      </c>
      <c r="Y113" s="2">
        <v>0.30066225165562915</v>
      </c>
      <c r="Z113" s="3"/>
      <c r="AB113" s="2"/>
    </row>
    <row r="114" spans="1:28" x14ac:dyDescent="0.25">
      <c r="A114" t="s">
        <v>23</v>
      </c>
      <c r="B114" s="2">
        <v>0.35637417218543044</v>
      </c>
      <c r="C114" s="2"/>
      <c r="D114" s="2"/>
      <c r="E114" s="3"/>
      <c r="F114" t="s">
        <v>314</v>
      </c>
      <c r="G114" s="2">
        <v>0.31851151056449073</v>
      </c>
      <c r="H114" s="2"/>
      <c r="I114" s="2"/>
      <c r="J114" s="3"/>
      <c r="K114" t="s">
        <v>328</v>
      </c>
      <c r="L114" s="2">
        <v>0.3057039094210639</v>
      </c>
      <c r="M114" s="2"/>
      <c r="N114" s="2"/>
      <c r="O114" s="3"/>
      <c r="P114" t="s">
        <v>321</v>
      </c>
      <c r="Q114" s="2">
        <v>0.35048395313295977</v>
      </c>
      <c r="R114" s="3"/>
      <c r="S114" t="s">
        <v>315</v>
      </c>
      <c r="T114" s="2">
        <v>0.28263191625721001</v>
      </c>
      <c r="U114" s="2"/>
      <c r="V114" s="2"/>
      <c r="W114" s="3"/>
      <c r="X114" t="s">
        <v>31</v>
      </c>
      <c r="Y114" s="2">
        <v>0.29006622516556291</v>
      </c>
      <c r="Z114" s="3"/>
      <c r="AB114" s="2"/>
    </row>
    <row r="115" spans="1:28" x14ac:dyDescent="0.25">
      <c r="A115" t="s">
        <v>17</v>
      </c>
      <c r="B115" s="2">
        <v>0.3439569536423841</v>
      </c>
      <c r="C115" s="2"/>
      <c r="D115" s="2"/>
      <c r="E115" s="3"/>
      <c r="F115" t="s">
        <v>122</v>
      </c>
      <c r="G115" s="2">
        <v>0.30810469883317565</v>
      </c>
      <c r="H115" s="2"/>
      <c r="I115" s="2"/>
      <c r="J115" s="3"/>
      <c r="K115" t="s">
        <v>267</v>
      </c>
      <c r="L115" s="2">
        <v>0.24311044648579361</v>
      </c>
      <c r="M115" s="2"/>
      <c r="N115" s="2"/>
      <c r="O115" s="3"/>
      <c r="P115" t="s">
        <v>77</v>
      </c>
      <c r="Q115" s="2">
        <v>0.32908813041263374</v>
      </c>
      <c r="R115" s="3"/>
      <c r="S115" t="s">
        <v>263</v>
      </c>
      <c r="T115" s="2">
        <v>0.2687459944456313</v>
      </c>
      <c r="U115" s="2"/>
      <c r="V115" s="2"/>
      <c r="W115" s="3"/>
      <c r="X115" t="s">
        <v>22</v>
      </c>
      <c r="Y115" s="2">
        <v>0.2814569536423841</v>
      </c>
      <c r="Z115" s="3"/>
      <c r="AB115" s="2"/>
    </row>
    <row r="116" spans="1:28" x14ac:dyDescent="0.25">
      <c r="A116" t="s">
        <v>14</v>
      </c>
      <c r="B116" s="2">
        <v>0.33940397350993379</v>
      </c>
      <c r="C116" s="2"/>
      <c r="D116" s="2"/>
      <c r="E116" s="3"/>
      <c r="F116" t="s">
        <v>274</v>
      </c>
      <c r="G116" s="2">
        <v>0.27499211605171869</v>
      </c>
      <c r="H116" s="2"/>
      <c r="I116" s="2"/>
      <c r="J116" s="3"/>
      <c r="K116" t="s">
        <v>254</v>
      </c>
      <c r="L116" s="2">
        <v>0.24311044648579361</v>
      </c>
      <c r="M116" s="2"/>
      <c r="N116" s="2"/>
      <c r="O116" s="3"/>
      <c r="P116" t="s">
        <v>310</v>
      </c>
      <c r="Q116" s="2">
        <v>0.31864493122771265</v>
      </c>
      <c r="R116" s="3"/>
      <c r="S116" t="s">
        <v>246</v>
      </c>
      <c r="T116" s="2">
        <v>0.2563554795983764</v>
      </c>
      <c r="U116" s="2"/>
      <c r="V116" s="2"/>
      <c r="W116" s="3"/>
      <c r="X116" t="s">
        <v>21</v>
      </c>
      <c r="Y116" s="2">
        <v>0.26887417218543042</v>
      </c>
      <c r="Z116" s="3"/>
      <c r="AB116" s="2"/>
    </row>
    <row r="117" spans="1:28" x14ac:dyDescent="0.25">
      <c r="A117" t="s">
        <v>24</v>
      </c>
      <c r="B117" s="2">
        <v>0.32967715231788081</v>
      </c>
      <c r="C117" s="2"/>
      <c r="D117" s="2"/>
      <c r="E117" s="3"/>
      <c r="F117" t="s">
        <v>310</v>
      </c>
      <c r="G117" s="2">
        <v>0.26553137811415961</v>
      </c>
      <c r="H117" s="2"/>
      <c r="I117" s="2"/>
      <c r="J117" s="3"/>
      <c r="K117" t="s">
        <v>333</v>
      </c>
      <c r="L117" s="2">
        <v>0.24033326212347783</v>
      </c>
      <c r="M117" s="2"/>
      <c r="N117" s="2"/>
      <c r="O117" s="3"/>
      <c r="P117" t="s">
        <v>287</v>
      </c>
      <c r="Q117" s="2">
        <v>0.31456953642384106</v>
      </c>
      <c r="R117" s="3"/>
      <c r="S117" t="s">
        <v>290</v>
      </c>
      <c r="T117" s="2">
        <v>0.25379192480239265</v>
      </c>
      <c r="U117" s="2"/>
      <c r="V117" s="2"/>
      <c r="W117" s="3"/>
      <c r="X117" t="s">
        <v>280</v>
      </c>
      <c r="Y117" s="2">
        <v>0.26026490066225166</v>
      </c>
      <c r="Z117" s="3"/>
      <c r="AB117" s="2"/>
    </row>
    <row r="118" spans="1:28" x14ac:dyDescent="0.25">
      <c r="A118" t="s">
        <v>21</v>
      </c>
      <c r="B118" s="2">
        <v>0.32512417218543044</v>
      </c>
      <c r="C118" s="2"/>
      <c r="D118" s="2"/>
      <c r="E118" s="3"/>
      <c r="F118" t="s">
        <v>318</v>
      </c>
      <c r="G118" s="2">
        <v>0.26426994638915169</v>
      </c>
      <c r="H118" s="2"/>
      <c r="I118" s="2"/>
      <c r="J118" s="3"/>
      <c r="K118" t="s">
        <v>270</v>
      </c>
      <c r="L118" s="2">
        <v>0.22986541337321084</v>
      </c>
      <c r="M118" s="2"/>
      <c r="N118" s="2"/>
      <c r="O118" s="3"/>
      <c r="P118" t="s">
        <v>330</v>
      </c>
      <c r="Q118" s="2">
        <v>0.28298522669383597</v>
      </c>
      <c r="R118" s="3"/>
      <c r="S118" t="s">
        <v>327</v>
      </c>
      <c r="T118" s="2">
        <v>0.24460585345011748</v>
      </c>
      <c r="U118" s="2"/>
      <c r="V118" s="2"/>
      <c r="W118" s="3"/>
      <c r="X118" t="s">
        <v>325</v>
      </c>
      <c r="Y118" s="2">
        <v>0.24768211920529803</v>
      </c>
      <c r="Z118" s="3"/>
      <c r="AB118" s="2"/>
    </row>
    <row r="119" spans="1:28" x14ac:dyDescent="0.25">
      <c r="A119" t="s">
        <v>20</v>
      </c>
      <c r="B119" s="2">
        <v>0.28704470198675497</v>
      </c>
      <c r="C119" s="2"/>
      <c r="D119" s="2"/>
      <c r="E119" s="3"/>
      <c r="F119" t="s">
        <v>331</v>
      </c>
      <c r="G119" s="2">
        <v>0.23746452223273418</v>
      </c>
      <c r="H119" s="2"/>
      <c r="I119" s="2"/>
      <c r="J119" s="3"/>
      <c r="K119" t="s">
        <v>264</v>
      </c>
      <c r="L119" s="2">
        <v>0.22986541337321084</v>
      </c>
      <c r="M119" s="2"/>
      <c r="N119" s="2"/>
      <c r="O119" s="3"/>
      <c r="P119" t="s">
        <v>38</v>
      </c>
      <c r="Q119" s="2">
        <v>0.26948548140601125</v>
      </c>
      <c r="R119" s="3"/>
      <c r="S119" t="s">
        <v>262</v>
      </c>
      <c r="T119" s="2">
        <v>0.22986541337321084</v>
      </c>
      <c r="U119" s="2"/>
      <c r="V119" s="2"/>
      <c r="W119" s="3"/>
      <c r="X119" t="s">
        <v>257</v>
      </c>
      <c r="Y119" s="2">
        <v>0.22715231788079471</v>
      </c>
      <c r="Z119" s="3"/>
      <c r="AB119" s="2"/>
    </row>
    <row r="120" spans="1:28" x14ac:dyDescent="0.25">
      <c r="A120" t="s">
        <v>18</v>
      </c>
      <c r="B120" s="2">
        <v>0.2822847682119205</v>
      </c>
      <c r="C120" s="2"/>
      <c r="D120" s="2"/>
      <c r="E120" s="3"/>
      <c r="F120" t="s">
        <v>305</v>
      </c>
      <c r="G120" s="2">
        <v>0.23399558498896245</v>
      </c>
      <c r="H120" s="2"/>
      <c r="I120" s="2"/>
      <c r="J120" s="3"/>
      <c r="K120" t="s">
        <v>259</v>
      </c>
      <c r="L120" s="2">
        <v>0.21747489852595603</v>
      </c>
      <c r="M120" s="2"/>
      <c r="N120" s="2"/>
      <c r="O120" s="3"/>
      <c r="P120" t="s">
        <v>243</v>
      </c>
      <c r="Q120" s="2">
        <v>0.26541008660213961</v>
      </c>
      <c r="R120" s="3"/>
      <c r="S120" t="s">
        <v>292</v>
      </c>
      <c r="T120" s="2">
        <v>0.22730185857722709</v>
      </c>
      <c r="U120" s="2"/>
      <c r="V120" s="2"/>
      <c r="W120" s="3"/>
      <c r="X120" t="s">
        <v>80</v>
      </c>
      <c r="Y120" s="2">
        <v>0.20066225165562912</v>
      </c>
      <c r="Z120" s="3"/>
      <c r="AB120" s="2"/>
    </row>
    <row r="121" spans="1:28" x14ac:dyDescent="0.25">
      <c r="A121" t="s">
        <v>34</v>
      </c>
      <c r="B121" s="2">
        <v>0.27959437086092714</v>
      </c>
      <c r="C121" s="2"/>
      <c r="D121" s="2"/>
      <c r="E121" s="3"/>
      <c r="F121" t="s">
        <v>323</v>
      </c>
      <c r="G121" s="2">
        <v>0.22579627877641123</v>
      </c>
      <c r="H121" s="2"/>
      <c r="I121" s="2"/>
      <c r="J121" s="3"/>
      <c r="K121" t="s">
        <v>317</v>
      </c>
      <c r="L121" s="2">
        <v>0.19248023926511432</v>
      </c>
      <c r="M121" s="2"/>
      <c r="N121" s="2"/>
      <c r="O121" s="3"/>
      <c r="P121" t="s">
        <v>333</v>
      </c>
      <c r="Q121" s="2">
        <v>0.25522159959246049</v>
      </c>
      <c r="R121" s="3"/>
      <c r="S121" t="s">
        <v>256</v>
      </c>
      <c r="T121" s="2">
        <v>0.21576586199530018</v>
      </c>
      <c r="U121" s="2"/>
      <c r="V121" s="2"/>
      <c r="W121" s="3"/>
      <c r="X121" t="s">
        <v>29</v>
      </c>
      <c r="Y121" s="2">
        <v>0.19470198675496692</v>
      </c>
      <c r="Z121" s="3"/>
      <c r="AB121" s="2"/>
    </row>
    <row r="122" spans="1:28" x14ac:dyDescent="0.25">
      <c r="A122" t="s">
        <v>19</v>
      </c>
      <c r="B122" s="2">
        <v>0.27566225165562913</v>
      </c>
      <c r="C122" s="2"/>
      <c r="D122" s="2"/>
      <c r="E122" s="3"/>
      <c r="F122" t="s">
        <v>257</v>
      </c>
      <c r="G122" s="2">
        <v>0.21286660359508042</v>
      </c>
      <c r="H122" s="2"/>
      <c r="I122" s="2"/>
      <c r="J122" s="3"/>
      <c r="K122" t="s">
        <v>302</v>
      </c>
      <c r="L122" s="2">
        <v>0.19013031403546249</v>
      </c>
      <c r="M122" s="2"/>
      <c r="N122" s="2"/>
      <c r="O122" s="3"/>
      <c r="P122" t="s">
        <v>49</v>
      </c>
      <c r="Q122" s="2">
        <v>0.24834437086092714</v>
      </c>
      <c r="R122" s="3"/>
      <c r="S122" t="s">
        <v>239</v>
      </c>
      <c r="T122" s="2">
        <v>0.20508438367870113</v>
      </c>
      <c r="U122" s="2"/>
      <c r="V122" s="2"/>
      <c r="W122" s="3"/>
      <c r="X122" t="s">
        <v>14</v>
      </c>
      <c r="Y122" s="2">
        <v>0.18940397350993377</v>
      </c>
      <c r="Z122" s="3"/>
      <c r="AB122" s="2"/>
    </row>
    <row r="123" spans="1:28" x14ac:dyDescent="0.25">
      <c r="A123" t="s">
        <v>29</v>
      </c>
      <c r="B123" s="2">
        <v>0.26345198675496689</v>
      </c>
      <c r="C123" s="2"/>
      <c r="D123" s="2"/>
      <c r="E123" s="3"/>
      <c r="F123" t="s">
        <v>14</v>
      </c>
      <c r="G123" s="2">
        <v>0.20845159255755286</v>
      </c>
      <c r="H123" s="2"/>
      <c r="I123" s="2"/>
      <c r="J123" s="3"/>
      <c r="K123" t="s">
        <v>319</v>
      </c>
      <c r="L123" s="2">
        <v>0.18350779747917112</v>
      </c>
      <c r="M123" s="2"/>
      <c r="N123" s="2"/>
      <c r="O123" s="3"/>
      <c r="P123" t="s">
        <v>334</v>
      </c>
      <c r="Q123" s="2">
        <v>0.24070300560366781</v>
      </c>
      <c r="R123" s="3"/>
      <c r="S123" t="s">
        <v>288</v>
      </c>
      <c r="T123" s="2">
        <v>0.20252082888271739</v>
      </c>
      <c r="U123" s="2"/>
      <c r="V123" s="2"/>
      <c r="W123" s="3"/>
      <c r="X123" t="s">
        <v>112</v>
      </c>
      <c r="Y123" s="2">
        <v>0.18741721854304633</v>
      </c>
      <c r="Z123" s="3"/>
      <c r="AB123" s="2"/>
    </row>
    <row r="124" spans="1:28" x14ac:dyDescent="0.25">
      <c r="A124" t="s">
        <v>28</v>
      </c>
      <c r="B124" s="2">
        <v>0.25413907284768211</v>
      </c>
      <c r="C124" s="2"/>
      <c r="D124" s="2"/>
      <c r="E124" s="3"/>
      <c r="F124" t="s">
        <v>327</v>
      </c>
      <c r="G124" s="2">
        <v>0.20466729738252915</v>
      </c>
      <c r="H124" s="2"/>
      <c r="I124" s="2"/>
      <c r="J124" s="3"/>
      <c r="K124" t="s">
        <v>279</v>
      </c>
      <c r="L124" s="2">
        <v>0.16534928434095278</v>
      </c>
      <c r="M124" s="2"/>
      <c r="N124" s="2"/>
      <c r="O124" s="3"/>
      <c r="P124" t="s">
        <v>258</v>
      </c>
      <c r="Q124" s="2">
        <v>0.21370351502801832</v>
      </c>
      <c r="R124" s="3"/>
      <c r="S124" t="s">
        <v>245</v>
      </c>
      <c r="T124" s="2">
        <v>0.19183935056611834</v>
      </c>
      <c r="U124" s="2"/>
      <c r="V124" s="2"/>
      <c r="W124" s="3"/>
      <c r="X124" t="s">
        <v>170</v>
      </c>
      <c r="Y124" s="2">
        <v>0.18675496688741722</v>
      </c>
      <c r="Z124" s="3"/>
      <c r="AB124" s="2"/>
    </row>
    <row r="125" spans="1:28" x14ac:dyDescent="0.25">
      <c r="A125" t="s">
        <v>22</v>
      </c>
      <c r="B125" s="2">
        <v>0.2502069536423841</v>
      </c>
      <c r="C125" s="2"/>
      <c r="D125" s="2"/>
      <c r="E125" s="3"/>
      <c r="F125" t="s">
        <v>31</v>
      </c>
      <c r="G125" s="2">
        <v>0.20435193945127716</v>
      </c>
      <c r="H125" s="2"/>
      <c r="I125" s="2"/>
      <c r="J125" s="3"/>
      <c r="K125" t="s">
        <v>244</v>
      </c>
      <c r="L125" s="2">
        <v>0.15381328775902584</v>
      </c>
      <c r="M125" s="2"/>
      <c r="N125" s="2"/>
      <c r="O125" s="3"/>
      <c r="P125" t="s">
        <v>121</v>
      </c>
      <c r="Q125" s="2">
        <v>0.20835455934793684</v>
      </c>
      <c r="R125" s="3"/>
      <c r="S125" t="s">
        <v>335</v>
      </c>
      <c r="T125" s="2">
        <v>0.18564409314249097</v>
      </c>
      <c r="U125" s="2"/>
      <c r="V125" s="2"/>
      <c r="W125" s="3"/>
      <c r="X125" t="s">
        <v>247</v>
      </c>
      <c r="Y125" s="2">
        <v>0.18145695364238412</v>
      </c>
      <c r="Z125" s="3"/>
      <c r="AB125" s="2"/>
    </row>
    <row r="126" spans="1:28" x14ac:dyDescent="0.25">
      <c r="A126" t="s">
        <v>31</v>
      </c>
      <c r="B126" s="2">
        <v>0.24006622516556286</v>
      </c>
      <c r="C126" s="2"/>
      <c r="D126" s="2"/>
      <c r="E126" s="3"/>
      <c r="F126" t="s">
        <v>233</v>
      </c>
      <c r="G126" s="2">
        <v>0.19836013875748973</v>
      </c>
      <c r="H126" s="2"/>
      <c r="I126" s="2"/>
      <c r="J126" s="3"/>
      <c r="K126" t="s">
        <v>322</v>
      </c>
      <c r="L126" s="2">
        <v>0.14868617816705831</v>
      </c>
      <c r="M126" s="2"/>
      <c r="N126" s="2"/>
      <c r="O126" s="3"/>
      <c r="P126" t="s">
        <v>286</v>
      </c>
      <c r="Q126" s="2">
        <v>0.20708099847172695</v>
      </c>
      <c r="R126" s="3"/>
      <c r="S126" t="s">
        <v>213</v>
      </c>
      <c r="T126" s="2">
        <v>0.18521683400982697</v>
      </c>
      <c r="U126" s="2"/>
      <c r="V126" s="2"/>
      <c r="W126" s="3"/>
      <c r="X126" t="s">
        <v>105</v>
      </c>
      <c r="Y126" s="2">
        <v>0.18013245033112585</v>
      </c>
      <c r="Z126" s="3"/>
      <c r="AB126" s="2"/>
    </row>
    <row r="127" spans="1:28" x14ac:dyDescent="0.25">
      <c r="A127" t="s">
        <v>46</v>
      </c>
      <c r="B127" s="2">
        <v>0.23716887417218541</v>
      </c>
      <c r="C127" s="2"/>
      <c r="D127" s="2"/>
      <c r="E127" s="3"/>
      <c r="F127" t="s">
        <v>21</v>
      </c>
      <c r="G127" s="2">
        <v>0.19268369599495427</v>
      </c>
      <c r="H127" s="2"/>
      <c r="I127" s="2"/>
      <c r="J127" s="3"/>
      <c r="K127" t="s">
        <v>54</v>
      </c>
      <c r="L127" s="2">
        <v>0.14548173467207859</v>
      </c>
      <c r="M127" s="2"/>
      <c r="N127" s="2"/>
      <c r="O127" s="3"/>
      <c r="P127" t="s">
        <v>212</v>
      </c>
      <c r="Q127" s="2">
        <v>0.19638308711156394</v>
      </c>
      <c r="R127" s="3"/>
      <c r="S127" t="s">
        <v>330</v>
      </c>
      <c r="T127" s="2">
        <v>0.17752616962187562</v>
      </c>
      <c r="U127" s="2"/>
      <c r="V127" s="2"/>
      <c r="W127" s="3"/>
      <c r="X127" t="s">
        <v>249</v>
      </c>
      <c r="Y127" s="2">
        <v>0.17417218543046356</v>
      </c>
      <c r="Z127" s="3"/>
      <c r="AB127" s="2"/>
    </row>
    <row r="128" spans="1:28" x14ac:dyDescent="0.25">
      <c r="A128" t="s">
        <v>25</v>
      </c>
      <c r="B128" s="2">
        <v>0.22475165562913907</v>
      </c>
      <c r="C128" s="2"/>
      <c r="D128" s="2"/>
      <c r="E128" s="3"/>
      <c r="F128" t="s">
        <v>273</v>
      </c>
      <c r="G128" s="2">
        <v>0.18511510564490696</v>
      </c>
      <c r="H128" s="2"/>
      <c r="I128" s="2"/>
      <c r="J128" s="3"/>
      <c r="K128" t="s">
        <v>293</v>
      </c>
      <c r="L128" s="2">
        <v>0.14462721640675072</v>
      </c>
      <c r="M128" s="2"/>
      <c r="N128" s="2"/>
      <c r="O128" s="3"/>
      <c r="P128" t="s">
        <v>326</v>
      </c>
      <c r="Q128" s="2">
        <v>0.195618950585838</v>
      </c>
      <c r="R128" s="3"/>
      <c r="S128" t="s">
        <v>328</v>
      </c>
      <c r="T128" s="2">
        <v>0.17667165135654778</v>
      </c>
      <c r="U128" s="2"/>
      <c r="V128" s="2"/>
      <c r="W128" s="3"/>
      <c r="X128" t="s">
        <v>72</v>
      </c>
      <c r="Y128" s="2">
        <v>0.17350993377483445</v>
      </c>
      <c r="Z128" s="3"/>
      <c r="AB128" s="2"/>
    </row>
    <row r="129" spans="1:28" x14ac:dyDescent="0.25">
      <c r="A129" t="s">
        <v>26</v>
      </c>
      <c r="B129" s="2">
        <v>0.22164735099337748</v>
      </c>
      <c r="C129" s="2"/>
      <c r="D129" s="2"/>
      <c r="E129" s="3"/>
      <c r="F129" t="s">
        <v>283</v>
      </c>
      <c r="G129" s="2">
        <v>0.18511510564490696</v>
      </c>
      <c r="H129" s="2"/>
      <c r="I129" s="2"/>
      <c r="J129" s="3"/>
      <c r="K129" t="s">
        <v>312</v>
      </c>
      <c r="L129" s="2">
        <v>0.14120914334543905</v>
      </c>
      <c r="M129" s="2"/>
      <c r="N129" s="2"/>
      <c r="O129" s="3"/>
      <c r="P129" t="s">
        <v>322</v>
      </c>
      <c r="Q129" s="2">
        <v>0.18466632705043301</v>
      </c>
      <c r="R129" s="3"/>
      <c r="S129" t="s">
        <v>297</v>
      </c>
      <c r="T129" s="2">
        <v>0.16107669301431321</v>
      </c>
      <c r="U129" s="2"/>
      <c r="V129" s="2"/>
      <c r="W129" s="3"/>
      <c r="X129" t="s">
        <v>306</v>
      </c>
      <c r="Y129" s="2">
        <v>0.1695364238410596</v>
      </c>
      <c r="Z129" s="3"/>
      <c r="AB129" s="2"/>
    </row>
    <row r="130" spans="1:28" x14ac:dyDescent="0.25">
      <c r="A130" t="s">
        <v>27</v>
      </c>
      <c r="B130" s="2">
        <v>0.22164735099337748</v>
      </c>
      <c r="C130" s="2"/>
      <c r="D130" s="2"/>
      <c r="E130" s="3"/>
      <c r="F130" t="s">
        <v>298</v>
      </c>
      <c r="G130" s="2">
        <v>0.17565436770734782</v>
      </c>
      <c r="H130" s="2"/>
      <c r="I130" s="2"/>
      <c r="J130" s="3"/>
      <c r="K130" t="s">
        <v>266</v>
      </c>
      <c r="L130" s="2">
        <v>0.13971373638111514</v>
      </c>
      <c r="M130" s="2"/>
      <c r="N130" s="2"/>
      <c r="O130" s="3"/>
      <c r="P130" t="s">
        <v>284</v>
      </c>
      <c r="Q130" s="2">
        <v>0.18313805399898114</v>
      </c>
      <c r="R130" s="3"/>
      <c r="S130" t="s">
        <v>248</v>
      </c>
      <c r="T130" s="2">
        <v>0.15530869472334971</v>
      </c>
      <c r="U130" s="2"/>
      <c r="V130" s="2"/>
      <c r="W130" s="3"/>
      <c r="X130" t="s">
        <v>24</v>
      </c>
      <c r="Y130" s="2">
        <v>0.16092715231788079</v>
      </c>
      <c r="Z130" s="3"/>
      <c r="AB130" s="2"/>
    </row>
    <row r="131" spans="1:28" x14ac:dyDescent="0.25">
      <c r="A131" t="s">
        <v>30</v>
      </c>
      <c r="B131" s="2">
        <v>0.20840231788079472</v>
      </c>
      <c r="C131" s="2"/>
      <c r="D131" s="2"/>
      <c r="E131" s="3"/>
      <c r="F131" t="s">
        <v>282</v>
      </c>
      <c r="G131" s="2">
        <v>0.17313150425733204</v>
      </c>
      <c r="H131" s="2"/>
      <c r="I131" s="2"/>
      <c r="J131" s="3"/>
      <c r="K131" t="s">
        <v>311</v>
      </c>
      <c r="L131" s="2">
        <v>0.13629566331980347</v>
      </c>
      <c r="M131" s="2"/>
      <c r="N131" s="2"/>
      <c r="O131" s="3"/>
      <c r="P131" t="s">
        <v>307</v>
      </c>
      <c r="Q131" s="2">
        <v>0.17931737137035153</v>
      </c>
      <c r="R131" s="3"/>
      <c r="S131" t="s">
        <v>334</v>
      </c>
      <c r="T131" s="2">
        <v>0.15509506515701771</v>
      </c>
      <c r="U131" s="2"/>
      <c r="V131" s="2"/>
      <c r="W131" s="3"/>
      <c r="X131" t="s">
        <v>269</v>
      </c>
      <c r="Y131" s="2">
        <v>0.14503311258278151</v>
      </c>
      <c r="Z131" s="3"/>
      <c r="AB131" s="2"/>
    </row>
    <row r="132" spans="1:28" x14ac:dyDescent="0.25">
      <c r="A132" t="s">
        <v>32</v>
      </c>
      <c r="B132" s="2">
        <v>0.19039735099337748</v>
      </c>
      <c r="C132" s="2"/>
      <c r="D132" s="2"/>
      <c r="E132" s="3"/>
      <c r="F132" t="s">
        <v>316</v>
      </c>
      <c r="G132" s="2">
        <v>0.17281614632608011</v>
      </c>
      <c r="H132" s="2"/>
      <c r="I132" s="2"/>
      <c r="J132" s="3"/>
      <c r="K132" t="s">
        <v>225</v>
      </c>
      <c r="L132" s="2">
        <v>0.1215552232428968</v>
      </c>
      <c r="M132" s="2"/>
      <c r="N132" s="2"/>
      <c r="O132" s="3"/>
      <c r="P132" t="s">
        <v>125</v>
      </c>
      <c r="Q132" s="2">
        <v>0.16989302088639835</v>
      </c>
      <c r="R132" s="3"/>
      <c r="S132" t="s">
        <v>227</v>
      </c>
      <c r="T132" s="2">
        <v>0.15381328775902584</v>
      </c>
      <c r="U132" s="2"/>
      <c r="V132" s="2"/>
      <c r="W132" s="3"/>
      <c r="X132" t="s">
        <v>116</v>
      </c>
      <c r="Y132" s="2">
        <v>0.1403973509933775</v>
      </c>
      <c r="Z132" s="3"/>
      <c r="AB132" s="2"/>
    </row>
    <row r="133" spans="1:28" x14ac:dyDescent="0.25">
      <c r="A133" t="s">
        <v>33</v>
      </c>
      <c r="B133" s="2">
        <v>0.18667218543046357</v>
      </c>
      <c r="C133" s="2"/>
      <c r="D133" s="2"/>
      <c r="E133" s="3"/>
      <c r="F133" t="s">
        <v>276</v>
      </c>
      <c r="G133" s="2">
        <v>0.16903185115105643</v>
      </c>
      <c r="H133" s="2"/>
      <c r="I133" s="2"/>
      <c r="J133" s="3"/>
      <c r="K133" t="s">
        <v>295</v>
      </c>
      <c r="L133" s="2">
        <v>0.11279641102328564</v>
      </c>
      <c r="M133" s="2"/>
      <c r="N133" s="2"/>
      <c r="O133" s="3"/>
      <c r="P133" t="s">
        <v>329</v>
      </c>
      <c r="Q133" s="2">
        <v>0.16887417218543044</v>
      </c>
      <c r="R133" s="3"/>
      <c r="S133" t="s">
        <v>329</v>
      </c>
      <c r="T133" s="2">
        <v>0.15274513992736594</v>
      </c>
      <c r="U133" s="2"/>
      <c r="V133" s="2"/>
      <c r="W133" s="3"/>
      <c r="X133" t="s">
        <v>66</v>
      </c>
      <c r="Y133" s="2">
        <v>0.13443708609271521</v>
      </c>
      <c r="Z133" s="3"/>
      <c r="AB133" s="2"/>
    </row>
    <row r="134" spans="1:28" x14ac:dyDescent="0.25">
      <c r="A134" t="s">
        <v>35</v>
      </c>
      <c r="B134" s="2">
        <v>0.16576986754966888</v>
      </c>
      <c r="C134" s="2"/>
      <c r="D134" s="2"/>
      <c r="E134" s="3"/>
      <c r="F134" t="s">
        <v>46</v>
      </c>
      <c r="G134" s="2">
        <v>0.16871649321980448</v>
      </c>
      <c r="H134" s="2"/>
      <c r="I134" s="2"/>
      <c r="J134" s="3"/>
      <c r="K134" t="s">
        <v>94</v>
      </c>
      <c r="L134" s="2">
        <v>0.10831019013031404</v>
      </c>
      <c r="M134" s="2"/>
      <c r="N134" s="2"/>
      <c r="O134" s="3"/>
      <c r="P134" t="s">
        <v>22</v>
      </c>
      <c r="Q134" s="2">
        <v>0.16607233825776874</v>
      </c>
      <c r="R134" s="3"/>
      <c r="S134" t="s">
        <v>307</v>
      </c>
      <c r="T134" s="2">
        <v>0.14954069643238627</v>
      </c>
      <c r="U134" s="2"/>
      <c r="V134" s="2"/>
      <c r="W134" s="3"/>
      <c r="X134" t="s">
        <v>250</v>
      </c>
      <c r="Y134" s="2">
        <v>0.12781456953642384</v>
      </c>
      <c r="Z134" s="3"/>
      <c r="AB134" s="2"/>
    </row>
    <row r="135" spans="1:28" x14ac:dyDescent="0.25">
      <c r="A135" t="s">
        <v>43</v>
      </c>
      <c r="B135" s="2">
        <v>0.15914735099337748</v>
      </c>
      <c r="C135" s="2"/>
      <c r="D135" s="2"/>
      <c r="E135" s="3"/>
      <c r="F135" t="s">
        <v>247</v>
      </c>
      <c r="G135" s="2">
        <v>0.16240933459476503</v>
      </c>
      <c r="H135" s="2"/>
      <c r="I135" s="2"/>
      <c r="J135" s="3"/>
      <c r="K135" t="s">
        <v>81</v>
      </c>
      <c r="L135" s="2">
        <v>0.10745567186498611</v>
      </c>
      <c r="M135" s="2"/>
      <c r="N135" s="2"/>
      <c r="O135" s="3"/>
      <c r="P135" t="s">
        <v>293</v>
      </c>
      <c r="Q135" s="2">
        <v>0.16199694345389712</v>
      </c>
      <c r="R135" s="3"/>
      <c r="S135" t="s">
        <v>282</v>
      </c>
      <c r="T135" s="2">
        <v>0.14548173467207859</v>
      </c>
      <c r="U135" s="2"/>
      <c r="V135" s="2"/>
      <c r="W135" s="3"/>
      <c r="X135" t="s">
        <v>285</v>
      </c>
      <c r="Y135" s="2">
        <v>0.12715231788079473</v>
      </c>
      <c r="Z135" s="3"/>
      <c r="AB135" s="2"/>
    </row>
    <row r="136" spans="1:28" x14ac:dyDescent="0.25">
      <c r="A136" t="s">
        <v>40</v>
      </c>
      <c r="B136" s="2">
        <v>0.15542218543046357</v>
      </c>
      <c r="C136" s="2"/>
      <c r="D136" s="2"/>
      <c r="E136" s="3"/>
      <c r="F136" t="s">
        <v>249</v>
      </c>
      <c r="G136" s="2">
        <v>0.15988647114474927</v>
      </c>
      <c r="H136" s="2"/>
      <c r="I136" s="2"/>
      <c r="J136" s="3"/>
      <c r="K136" t="s">
        <v>324</v>
      </c>
      <c r="L136" s="2">
        <v>0.10724204229865414</v>
      </c>
      <c r="M136" s="2"/>
      <c r="N136" s="2"/>
      <c r="O136" s="3"/>
      <c r="P136" t="s">
        <v>219</v>
      </c>
      <c r="Q136" s="2">
        <v>0.15919510952623536</v>
      </c>
      <c r="R136" s="3"/>
      <c r="S136" t="s">
        <v>113</v>
      </c>
      <c r="T136" s="2">
        <v>0.14206366161076692</v>
      </c>
      <c r="U136" s="2"/>
      <c r="V136" s="2"/>
      <c r="W136" s="3"/>
      <c r="X136" t="s">
        <v>30</v>
      </c>
      <c r="Y136" s="2">
        <v>0.12715231788079473</v>
      </c>
      <c r="Z136" s="3"/>
      <c r="AB136" s="2"/>
    </row>
    <row r="137" spans="1:28" x14ac:dyDescent="0.25">
      <c r="A137" t="s">
        <v>42</v>
      </c>
      <c r="B137" s="2">
        <v>0.14776490066225165</v>
      </c>
      <c r="C137" s="2"/>
      <c r="D137" s="2"/>
      <c r="E137" s="3"/>
      <c r="F137" t="s">
        <v>269</v>
      </c>
      <c r="G137" s="2">
        <v>0.14979501734468625</v>
      </c>
      <c r="H137" s="2"/>
      <c r="I137" s="2"/>
      <c r="J137" s="3"/>
      <c r="K137" t="s">
        <v>325</v>
      </c>
      <c r="L137" s="2">
        <v>0.10574663533433026</v>
      </c>
      <c r="M137" s="2"/>
      <c r="N137" s="2"/>
      <c r="O137" s="3"/>
      <c r="P137" t="s">
        <v>232</v>
      </c>
      <c r="Q137" s="2">
        <v>0.1459500764136526</v>
      </c>
      <c r="R137" s="3"/>
      <c r="S137" t="s">
        <v>287</v>
      </c>
      <c r="T137" s="2">
        <v>0.13715018158513137</v>
      </c>
      <c r="U137" s="2"/>
      <c r="V137" s="2"/>
      <c r="W137" s="3"/>
      <c r="X137" t="s">
        <v>39</v>
      </c>
      <c r="Y137" s="2">
        <v>0.11390728476821194</v>
      </c>
      <c r="Z137" s="3"/>
      <c r="AB137" s="2"/>
    </row>
    <row r="138" spans="1:28" x14ac:dyDescent="0.25">
      <c r="A138" t="s">
        <v>37</v>
      </c>
      <c r="B138" s="2">
        <v>0.14776490066225165</v>
      </c>
      <c r="C138" s="2"/>
      <c r="D138" s="2"/>
      <c r="E138" s="3"/>
      <c r="F138" t="s">
        <v>235</v>
      </c>
      <c r="G138" s="2">
        <v>0.14411857458215072</v>
      </c>
      <c r="H138" s="2"/>
      <c r="I138" s="2"/>
      <c r="J138" s="3"/>
      <c r="K138" t="s">
        <v>205</v>
      </c>
      <c r="L138" s="2">
        <v>0.10254219183935057</v>
      </c>
      <c r="M138" s="2"/>
      <c r="N138" s="2"/>
      <c r="O138" s="3"/>
      <c r="P138" t="s">
        <v>41</v>
      </c>
      <c r="Q138" s="2">
        <v>0.14085583290881304</v>
      </c>
      <c r="R138" s="3"/>
      <c r="S138" t="s">
        <v>237</v>
      </c>
      <c r="T138" s="2">
        <v>0.1281777397991882</v>
      </c>
      <c r="U138" s="2"/>
      <c r="V138" s="2"/>
      <c r="W138" s="3"/>
      <c r="X138" t="s">
        <v>298</v>
      </c>
      <c r="Y138" s="2">
        <v>9.4701986754966883E-2</v>
      </c>
      <c r="Z138" s="3"/>
      <c r="AB138" s="2"/>
    </row>
    <row r="139" spans="1:28" x14ac:dyDescent="0.25">
      <c r="A139" t="s">
        <v>36</v>
      </c>
      <c r="B139" s="2">
        <v>0.14776490066225165</v>
      </c>
      <c r="C139" s="2"/>
      <c r="D139" s="2"/>
      <c r="E139" s="3"/>
      <c r="F139" t="s">
        <v>236</v>
      </c>
      <c r="G139" s="2">
        <v>0.14411857458215072</v>
      </c>
      <c r="H139" s="2"/>
      <c r="I139" s="2"/>
      <c r="J139" s="3"/>
      <c r="K139" t="s">
        <v>208</v>
      </c>
      <c r="L139" s="2">
        <v>0.10254219183935057</v>
      </c>
      <c r="M139" s="2"/>
      <c r="N139" s="2"/>
      <c r="O139" s="3"/>
      <c r="P139" t="s">
        <v>295</v>
      </c>
      <c r="Q139" s="2">
        <v>0.14009169638308716</v>
      </c>
      <c r="R139" s="3"/>
      <c r="S139" t="s">
        <v>221</v>
      </c>
      <c r="T139" s="2">
        <v>0.1215552232428968</v>
      </c>
      <c r="U139" s="2"/>
      <c r="V139" s="2"/>
      <c r="W139" s="3"/>
      <c r="X139" t="s">
        <v>307</v>
      </c>
      <c r="Y139" s="2">
        <v>9.4701986754966883E-2</v>
      </c>
      <c r="Z139" s="3"/>
      <c r="AB139" s="2"/>
    </row>
    <row r="140" spans="1:28" x14ac:dyDescent="0.25">
      <c r="A140" t="s">
        <v>41</v>
      </c>
      <c r="B140" s="2">
        <v>0.13845198675496689</v>
      </c>
      <c r="C140" s="2"/>
      <c r="D140" s="2"/>
      <c r="E140" s="3"/>
      <c r="F140" t="s">
        <v>295</v>
      </c>
      <c r="G140" s="2">
        <v>0.13276568905707975</v>
      </c>
      <c r="H140" s="2"/>
      <c r="I140" s="2"/>
      <c r="J140" s="3"/>
      <c r="K140" t="s">
        <v>218</v>
      </c>
      <c r="L140" s="2">
        <v>9.5919675283059169E-2</v>
      </c>
      <c r="M140" s="2"/>
      <c r="N140" s="2"/>
      <c r="O140" s="3"/>
      <c r="P140" t="s">
        <v>180</v>
      </c>
      <c r="Q140" s="2">
        <v>0.1393275598573612</v>
      </c>
      <c r="R140" s="3"/>
      <c r="S140" t="s">
        <v>333</v>
      </c>
      <c r="T140" s="2">
        <v>0.11130100405896171</v>
      </c>
      <c r="U140" s="2"/>
      <c r="V140" s="2"/>
      <c r="W140" s="3"/>
      <c r="X140" t="s">
        <v>58</v>
      </c>
      <c r="Y140" s="2">
        <v>9.403973509933776E-2</v>
      </c>
      <c r="Z140" s="3"/>
      <c r="AB140" s="2"/>
    </row>
    <row r="141" spans="1:28" x14ac:dyDescent="0.25">
      <c r="A141" t="s">
        <v>44</v>
      </c>
      <c r="B141" s="2">
        <v>0.13451986754966888</v>
      </c>
      <c r="C141" s="2"/>
      <c r="D141" s="2"/>
      <c r="E141" s="3"/>
      <c r="F141" t="s">
        <v>58</v>
      </c>
      <c r="G141" s="2">
        <v>0.13213497319457584</v>
      </c>
      <c r="H141" s="2"/>
      <c r="I141" s="2"/>
      <c r="J141" s="3"/>
      <c r="K141" t="s">
        <v>334</v>
      </c>
      <c r="L141" s="2">
        <v>9.0578936124759701E-2</v>
      </c>
      <c r="M141" s="2"/>
      <c r="N141" s="2"/>
      <c r="O141" s="3"/>
      <c r="P141" t="s">
        <v>318</v>
      </c>
      <c r="Q141" s="2">
        <v>0.13423331635252164</v>
      </c>
      <c r="R141" s="3"/>
      <c r="S141" t="s">
        <v>258</v>
      </c>
      <c r="T141" s="2">
        <v>9.3356120487075395E-2</v>
      </c>
      <c r="U141" s="2"/>
      <c r="V141" s="2"/>
      <c r="W141" s="3"/>
      <c r="X141" t="s">
        <v>158</v>
      </c>
      <c r="Y141" s="2">
        <v>9.3377483443708609E-2</v>
      </c>
      <c r="Z141" s="3"/>
      <c r="AB141" s="2"/>
    </row>
    <row r="142" spans="1:28" x14ac:dyDescent="0.25">
      <c r="A142" t="s">
        <v>48</v>
      </c>
      <c r="B142" s="2">
        <v>0.13451986754966888</v>
      </c>
      <c r="C142" s="2"/>
      <c r="D142" s="2"/>
      <c r="E142" s="3"/>
      <c r="F142" t="s">
        <v>34</v>
      </c>
      <c r="G142" s="2">
        <v>0.12929675181330808</v>
      </c>
      <c r="H142" s="2"/>
      <c r="I142" s="2"/>
      <c r="J142" s="3"/>
      <c r="K142" t="s">
        <v>251</v>
      </c>
      <c r="L142" s="2">
        <v>8.8442640461439861E-2</v>
      </c>
      <c r="M142" s="2"/>
      <c r="N142" s="2"/>
      <c r="O142" s="3"/>
      <c r="P142" t="s">
        <v>28</v>
      </c>
      <c r="Q142" s="2">
        <v>0.12913907284768211</v>
      </c>
      <c r="R142" s="3"/>
      <c r="S142" t="s">
        <v>303</v>
      </c>
      <c r="T142" s="2">
        <v>9.16470839564196E-2</v>
      </c>
      <c r="U142" s="2"/>
      <c r="V142" s="2"/>
      <c r="W142" s="3"/>
      <c r="X142" t="s">
        <v>147</v>
      </c>
      <c r="Y142" s="2">
        <v>9.3377483443708609E-2</v>
      </c>
      <c r="Z142" s="3"/>
      <c r="AB142" s="2"/>
    </row>
    <row r="143" spans="1:28" x14ac:dyDescent="0.25">
      <c r="A143" t="s">
        <v>39</v>
      </c>
      <c r="B143" s="2">
        <v>0.13265728476821192</v>
      </c>
      <c r="C143" s="2"/>
      <c r="D143" s="2"/>
      <c r="E143" s="3"/>
      <c r="F143" t="s">
        <v>198</v>
      </c>
      <c r="G143" s="2">
        <v>0.12298959318826867</v>
      </c>
      <c r="H143" s="2"/>
      <c r="I143" s="2"/>
      <c r="J143" s="3"/>
      <c r="K143" t="s">
        <v>329</v>
      </c>
      <c r="L143" s="2">
        <v>8.8229010895107873E-2</v>
      </c>
      <c r="M143" s="2"/>
      <c r="N143" s="2"/>
      <c r="O143" s="3"/>
      <c r="P143" t="s">
        <v>210</v>
      </c>
      <c r="Q143" s="2">
        <v>0.1273560876209883</v>
      </c>
      <c r="R143" s="3"/>
      <c r="S143" t="s">
        <v>79</v>
      </c>
      <c r="T143" s="2">
        <v>9.1433454390087543E-2</v>
      </c>
      <c r="U143" s="2"/>
      <c r="V143" s="2"/>
      <c r="W143" s="3"/>
      <c r="X143" t="s">
        <v>201</v>
      </c>
      <c r="Y143" s="2">
        <v>8.6754966887417226E-2</v>
      </c>
      <c r="Z143" s="3"/>
      <c r="AB143" s="2"/>
    </row>
    <row r="144" spans="1:28" x14ac:dyDescent="0.25">
      <c r="A144" t="s">
        <v>47</v>
      </c>
      <c r="B144" s="2">
        <v>0.12313741721854304</v>
      </c>
      <c r="C144" s="2"/>
      <c r="D144" s="2"/>
      <c r="E144" s="3"/>
      <c r="F144" t="s">
        <v>326</v>
      </c>
      <c r="G144" s="2">
        <v>0.12235887732576478</v>
      </c>
      <c r="H144" s="2"/>
      <c r="I144" s="2"/>
      <c r="J144" s="3"/>
      <c r="K144" t="s">
        <v>275</v>
      </c>
      <c r="L144" s="2">
        <v>8.7588122196111937E-2</v>
      </c>
      <c r="M144" s="2"/>
      <c r="N144" s="2"/>
      <c r="O144" s="3"/>
      <c r="P144" t="s">
        <v>297</v>
      </c>
      <c r="Q144" s="2">
        <v>0.12633723892002041</v>
      </c>
      <c r="R144" s="3"/>
      <c r="S144" t="s">
        <v>321</v>
      </c>
      <c r="T144" s="2">
        <v>8.9938047425763723E-2</v>
      </c>
      <c r="U144" s="2"/>
      <c r="V144" s="2"/>
      <c r="W144" s="3"/>
      <c r="X144" t="s">
        <v>160</v>
      </c>
      <c r="Y144" s="2">
        <v>8.6754966887417226E-2</v>
      </c>
      <c r="Z144" s="3"/>
      <c r="AB144" s="2"/>
    </row>
    <row r="145" spans="1:28" x14ac:dyDescent="0.25">
      <c r="A145" t="s">
        <v>38</v>
      </c>
      <c r="B145" s="2">
        <v>0.12044701986754966</v>
      </c>
      <c r="C145" s="2"/>
      <c r="D145" s="2"/>
      <c r="E145" s="3"/>
      <c r="F145" t="s">
        <v>311</v>
      </c>
      <c r="G145" s="2">
        <v>0.11479028697571741</v>
      </c>
      <c r="H145" s="2"/>
      <c r="I145" s="2"/>
      <c r="J145" s="3"/>
      <c r="K145" t="s">
        <v>286</v>
      </c>
      <c r="L145" s="2">
        <v>8.6733603930784026E-2</v>
      </c>
      <c r="M145" s="2"/>
      <c r="N145" s="2"/>
      <c r="O145" s="3"/>
      <c r="P145" t="s">
        <v>255</v>
      </c>
      <c r="Q145" s="2">
        <v>0.12608252674477841</v>
      </c>
      <c r="R145" s="3"/>
      <c r="S145" t="s">
        <v>275</v>
      </c>
      <c r="T145" s="2">
        <v>8.7588122196111937E-2</v>
      </c>
      <c r="U145" s="2"/>
      <c r="V145" s="2"/>
      <c r="W145" s="3"/>
      <c r="X145" t="s">
        <v>163</v>
      </c>
      <c r="Y145" s="2">
        <v>8.6754966887417226E-2</v>
      </c>
      <c r="Z145" s="3"/>
      <c r="AB145" s="2"/>
    </row>
    <row r="146" spans="1:28" x14ac:dyDescent="0.25">
      <c r="A146" t="s">
        <v>45</v>
      </c>
      <c r="B146" s="2">
        <v>0.11651490066225165</v>
      </c>
      <c r="C146" s="2"/>
      <c r="D146" s="2"/>
      <c r="E146" s="3"/>
      <c r="F146" t="s">
        <v>330</v>
      </c>
      <c r="G146" s="2">
        <v>0.10532954903815828</v>
      </c>
      <c r="H146" s="2"/>
      <c r="I146" s="2"/>
      <c r="J146" s="3"/>
      <c r="K146" t="s">
        <v>314</v>
      </c>
      <c r="L146" s="2">
        <v>8.5024567400128204E-2</v>
      </c>
      <c r="M146" s="2"/>
      <c r="N146" s="2"/>
      <c r="O146" s="3"/>
      <c r="P146" t="s">
        <v>260</v>
      </c>
      <c r="Q146" s="2">
        <v>0.1141110545084055</v>
      </c>
      <c r="R146" s="3"/>
      <c r="S146" t="s">
        <v>300</v>
      </c>
      <c r="T146" s="2">
        <v>8.5024567400128204E-2</v>
      </c>
      <c r="U146" s="2"/>
      <c r="V146" s="2"/>
      <c r="W146" s="3"/>
      <c r="X146" t="s">
        <v>223</v>
      </c>
      <c r="Y146" s="2">
        <v>8.6754966887417226E-2</v>
      </c>
      <c r="Z146" s="3"/>
      <c r="AB146" s="2"/>
    </row>
    <row r="147" spans="1:28" x14ac:dyDescent="0.25">
      <c r="A147" t="s">
        <v>58</v>
      </c>
      <c r="B147" s="2">
        <v>8.1539735099337748E-2</v>
      </c>
      <c r="C147" s="2"/>
      <c r="D147" s="2"/>
      <c r="E147" s="3"/>
      <c r="F147" t="s">
        <v>90</v>
      </c>
      <c r="G147" s="2">
        <v>0.1031220435193945</v>
      </c>
      <c r="H147" s="2"/>
      <c r="I147" s="2"/>
      <c r="J147" s="3"/>
      <c r="K147" t="s">
        <v>277</v>
      </c>
      <c r="L147" s="2">
        <v>8.096560563982054E-2</v>
      </c>
      <c r="M147" s="2"/>
      <c r="N147" s="2"/>
      <c r="O147" s="3"/>
      <c r="P147" t="s">
        <v>96</v>
      </c>
      <c r="Q147" s="2">
        <v>0.10748853795211412</v>
      </c>
      <c r="R147" s="3"/>
      <c r="S147" t="s">
        <v>326</v>
      </c>
      <c r="T147" s="2">
        <v>8.3956419568468332E-2</v>
      </c>
      <c r="U147" s="2"/>
      <c r="V147" s="2"/>
      <c r="W147" s="3"/>
      <c r="X147" t="s">
        <v>165</v>
      </c>
      <c r="Y147" s="2">
        <v>8.6754966887417226E-2</v>
      </c>
      <c r="Z147" s="3"/>
      <c r="AB147" s="2"/>
    </row>
    <row r="148" spans="1:28" x14ac:dyDescent="0.25">
      <c r="A148" t="s">
        <v>63</v>
      </c>
      <c r="B148" s="2">
        <v>7.8642384105960264E-2</v>
      </c>
      <c r="C148" s="2"/>
      <c r="D148" s="2"/>
      <c r="E148" s="3"/>
      <c r="F148" t="s">
        <v>78</v>
      </c>
      <c r="G148" s="2">
        <v>0.1031220435193945</v>
      </c>
      <c r="H148" s="2"/>
      <c r="I148" s="2"/>
      <c r="J148" s="3"/>
      <c r="K148" t="s">
        <v>203</v>
      </c>
      <c r="L148" s="2">
        <v>7.6906643879512918E-2</v>
      </c>
      <c r="M148" s="2"/>
      <c r="N148" s="2"/>
      <c r="O148" s="3"/>
      <c r="P148" t="s">
        <v>312</v>
      </c>
      <c r="Q148" s="2">
        <v>0.10646968925114625</v>
      </c>
      <c r="R148" s="3"/>
      <c r="S148" t="s">
        <v>252</v>
      </c>
      <c r="T148" s="2">
        <v>8.267464217047639E-2</v>
      </c>
      <c r="U148" s="2"/>
      <c r="V148" s="2"/>
      <c r="W148" s="3"/>
      <c r="X148" t="s">
        <v>172</v>
      </c>
      <c r="Y148" s="2">
        <v>8.6754966887417226E-2</v>
      </c>
      <c r="Z148" s="3"/>
      <c r="AB148" s="2"/>
    </row>
    <row r="149" spans="1:28" x14ac:dyDescent="0.25">
      <c r="A149" t="s">
        <v>60</v>
      </c>
      <c r="B149" s="2">
        <v>7.8642384105960264E-2</v>
      </c>
      <c r="C149" s="2"/>
      <c r="D149" s="2"/>
      <c r="E149" s="3"/>
      <c r="F149" t="s">
        <v>270</v>
      </c>
      <c r="G149" s="2">
        <v>9.7760958688110994E-2</v>
      </c>
      <c r="H149" s="2"/>
      <c r="I149" s="2"/>
      <c r="J149" s="3"/>
      <c r="K149" t="s">
        <v>190</v>
      </c>
      <c r="L149" s="2">
        <v>7.6906643879512918E-2</v>
      </c>
      <c r="M149" s="2"/>
      <c r="N149" s="2"/>
      <c r="O149" s="3"/>
      <c r="P149" t="s">
        <v>281</v>
      </c>
      <c r="Q149" s="2">
        <v>0.10494141619969435</v>
      </c>
      <c r="R149" s="3"/>
      <c r="S149" t="s">
        <v>277</v>
      </c>
      <c r="T149" s="2">
        <v>8.096560563982054E-2</v>
      </c>
      <c r="U149" s="2"/>
      <c r="V149" s="2"/>
      <c r="W149" s="3"/>
      <c r="X149" t="s">
        <v>15</v>
      </c>
      <c r="Y149" s="2">
        <v>8.2781456953642363E-2</v>
      </c>
      <c r="Z149" s="3"/>
      <c r="AB149" s="2"/>
    </row>
    <row r="150" spans="1:28" x14ac:dyDescent="0.25">
      <c r="A150" t="s">
        <v>54</v>
      </c>
      <c r="B150" s="2">
        <v>7.4917218543046352E-2</v>
      </c>
      <c r="C150" s="2"/>
      <c r="D150" s="2"/>
      <c r="E150" s="3"/>
      <c r="F150" t="s">
        <v>329</v>
      </c>
      <c r="G150" s="2">
        <v>9.7445600756858985E-2</v>
      </c>
      <c r="H150" s="2"/>
      <c r="I150" s="2"/>
      <c r="J150" s="3"/>
      <c r="K150" t="s">
        <v>123</v>
      </c>
      <c r="L150" s="2">
        <v>7.6052125614185007E-2</v>
      </c>
      <c r="M150" s="2"/>
      <c r="N150" s="2"/>
      <c r="O150" s="3"/>
      <c r="P150" t="s">
        <v>276</v>
      </c>
      <c r="Q150" s="2">
        <v>9.5771777890983206E-2</v>
      </c>
      <c r="R150" s="3"/>
      <c r="S150" t="s">
        <v>199</v>
      </c>
      <c r="T150" s="2">
        <v>7.6906643879512918E-2</v>
      </c>
      <c r="U150" s="2"/>
      <c r="V150" s="2"/>
      <c r="W150" s="3"/>
      <c r="X150" t="s">
        <v>188</v>
      </c>
      <c r="Y150" s="2">
        <v>8.0132450331125829E-2</v>
      </c>
      <c r="Z150" s="3"/>
      <c r="AB150" s="2"/>
    </row>
    <row r="151" spans="1:28" x14ac:dyDescent="0.25">
      <c r="A151" t="s">
        <v>52</v>
      </c>
      <c r="B151" s="2">
        <v>7.3882450331125823E-2</v>
      </c>
      <c r="C151" s="2"/>
      <c r="D151" s="2"/>
      <c r="E151" s="3"/>
      <c r="F151" t="s">
        <v>289</v>
      </c>
      <c r="G151" s="2">
        <v>9.1138442131819611E-2</v>
      </c>
      <c r="H151" s="2"/>
      <c r="I151" s="2"/>
      <c r="J151" s="3"/>
      <c r="K151" t="s">
        <v>229</v>
      </c>
      <c r="L151" s="2">
        <v>6.942960905789361E-2</v>
      </c>
      <c r="M151" s="2"/>
      <c r="N151" s="2"/>
      <c r="O151" s="3"/>
      <c r="P151" t="s">
        <v>289</v>
      </c>
      <c r="Q151" s="2">
        <v>9.2969943963321464E-2</v>
      </c>
      <c r="R151" s="3"/>
      <c r="S151" t="s">
        <v>331</v>
      </c>
      <c r="T151" s="2">
        <v>7.156590472121338E-2</v>
      </c>
      <c r="U151" s="2"/>
      <c r="V151" s="2"/>
      <c r="W151" s="3"/>
      <c r="X151" t="s">
        <v>70</v>
      </c>
      <c r="Y151" s="2">
        <v>8.0132450331125829E-2</v>
      </c>
      <c r="Z151" s="3"/>
      <c r="AB151" s="2"/>
    </row>
    <row r="152" spans="1:28" x14ac:dyDescent="0.25">
      <c r="A152" t="s">
        <v>53</v>
      </c>
      <c r="B152" s="2">
        <v>7.3882450331125823E-2</v>
      </c>
      <c r="C152" s="2"/>
      <c r="D152" s="2"/>
      <c r="E152" s="3"/>
      <c r="F152" t="s">
        <v>272</v>
      </c>
      <c r="G152" s="2">
        <v>9.1138442131819611E-2</v>
      </c>
      <c r="H152" s="2"/>
      <c r="I152" s="2"/>
      <c r="J152" s="3"/>
      <c r="K152" t="s">
        <v>255</v>
      </c>
      <c r="L152" s="2">
        <v>6.2807092501602213E-2</v>
      </c>
      <c r="M152" s="2"/>
      <c r="N152" s="2"/>
      <c r="O152" s="3"/>
      <c r="P152" t="s">
        <v>107</v>
      </c>
      <c r="Q152" s="2">
        <v>8.8894549159449832E-2</v>
      </c>
      <c r="R152" s="3"/>
      <c r="S152" t="s">
        <v>108</v>
      </c>
      <c r="T152" s="2">
        <v>7.0284127323221535E-2</v>
      </c>
      <c r="U152" s="2"/>
      <c r="V152" s="2"/>
      <c r="W152" s="3"/>
      <c r="X152" t="s">
        <v>124</v>
      </c>
      <c r="Y152" s="2">
        <v>8.0132450331125829E-2</v>
      </c>
      <c r="Z152" s="3"/>
      <c r="AB152" s="2"/>
    </row>
    <row r="153" spans="1:28" x14ac:dyDescent="0.25">
      <c r="A153" t="s">
        <v>61</v>
      </c>
      <c r="B153" s="2">
        <v>7.3882450331125823E-2</v>
      </c>
      <c r="C153" s="2"/>
      <c r="D153" s="2"/>
      <c r="E153" s="3"/>
      <c r="F153" t="s">
        <v>123</v>
      </c>
      <c r="G153" s="2">
        <v>8.987701040681173E-2</v>
      </c>
      <c r="H153" s="2"/>
      <c r="I153" s="2"/>
      <c r="J153" s="3"/>
      <c r="K153" t="s">
        <v>114</v>
      </c>
      <c r="L153" s="2">
        <v>5.7039094210638748E-2</v>
      </c>
      <c r="M153" s="2"/>
      <c r="N153" s="2"/>
      <c r="O153" s="3"/>
      <c r="P153" t="s">
        <v>65</v>
      </c>
      <c r="Q153" s="2">
        <v>8.6347427407030067E-2</v>
      </c>
      <c r="R153" s="3"/>
      <c r="S153" t="s">
        <v>115</v>
      </c>
      <c r="T153" s="2">
        <v>6.3661610766930138E-2</v>
      </c>
      <c r="U153" s="2"/>
      <c r="V153" s="2"/>
      <c r="W153" s="3"/>
      <c r="X153" t="s">
        <v>216</v>
      </c>
      <c r="Y153" s="2">
        <v>8.0132450331125829E-2</v>
      </c>
      <c r="Z153" s="3"/>
      <c r="AB153" s="2"/>
    </row>
    <row r="154" spans="1:28" x14ac:dyDescent="0.25">
      <c r="A154" t="s">
        <v>55</v>
      </c>
      <c r="B154" s="2">
        <v>7.3882450331125823E-2</v>
      </c>
      <c r="C154" s="2"/>
      <c r="D154" s="2"/>
      <c r="E154" s="3"/>
      <c r="F154" t="s">
        <v>325</v>
      </c>
      <c r="G154" s="2">
        <v>8.5777357300536095E-2</v>
      </c>
      <c r="H154" s="2"/>
      <c r="I154" s="2"/>
      <c r="J154" s="3"/>
      <c r="K154" t="s">
        <v>231</v>
      </c>
      <c r="L154" s="2">
        <v>5.7039094210638748E-2</v>
      </c>
      <c r="M154" s="2"/>
      <c r="N154" s="2"/>
      <c r="O154" s="3"/>
      <c r="P154" t="s">
        <v>251</v>
      </c>
      <c r="Q154" s="2">
        <v>8.0998471726948559E-2</v>
      </c>
      <c r="R154" s="3"/>
      <c r="S154" t="s">
        <v>117</v>
      </c>
      <c r="T154" s="2">
        <v>6.3661610766930138E-2</v>
      </c>
      <c r="U154" s="2"/>
      <c r="V154" s="2"/>
      <c r="W154" s="3"/>
      <c r="X154" t="s">
        <v>33</v>
      </c>
      <c r="Y154" s="2">
        <v>7.4172185430463583E-2</v>
      </c>
      <c r="Z154" s="3"/>
      <c r="AB154" s="2"/>
    </row>
    <row r="155" spans="1:28" x14ac:dyDescent="0.25">
      <c r="A155" t="s">
        <v>56</v>
      </c>
      <c r="B155" s="2">
        <v>7.3882450331125823E-2</v>
      </c>
      <c r="C155" s="2"/>
      <c r="D155" s="2"/>
      <c r="E155" s="3"/>
      <c r="F155" t="s">
        <v>185</v>
      </c>
      <c r="G155" s="2">
        <v>8.1993062125512453E-2</v>
      </c>
      <c r="H155" s="2"/>
      <c r="I155" s="2"/>
      <c r="J155" s="3"/>
      <c r="K155" t="s">
        <v>181</v>
      </c>
      <c r="L155" s="2">
        <v>5.7039094210638748E-2</v>
      </c>
      <c r="M155" s="2"/>
      <c r="N155" s="2"/>
      <c r="O155" s="3"/>
      <c r="P155" t="s">
        <v>97</v>
      </c>
      <c r="Q155" s="2">
        <v>6.9026999490575655E-2</v>
      </c>
      <c r="R155" s="3"/>
      <c r="S155" t="s">
        <v>226</v>
      </c>
      <c r="T155" s="2">
        <v>6.3661610766930138E-2</v>
      </c>
      <c r="U155" s="2"/>
      <c r="V155" s="2"/>
      <c r="W155" s="3"/>
      <c r="X155" t="s">
        <v>23</v>
      </c>
      <c r="Y155" s="2">
        <v>6.887417218543046E-2</v>
      </c>
      <c r="Z155" s="3"/>
      <c r="AB155" s="2"/>
    </row>
    <row r="156" spans="1:28" x14ac:dyDescent="0.25">
      <c r="A156" t="s">
        <v>57</v>
      </c>
      <c r="B156" s="2">
        <v>7.3882450331125823E-2</v>
      </c>
      <c r="C156" s="2"/>
      <c r="D156" s="2"/>
      <c r="E156" s="3"/>
      <c r="F156" t="s">
        <v>214</v>
      </c>
      <c r="G156" s="2">
        <v>8.1993062125512453E-2</v>
      </c>
      <c r="H156" s="2"/>
      <c r="I156" s="2"/>
      <c r="J156" s="3"/>
      <c r="K156" t="s">
        <v>313</v>
      </c>
      <c r="L156" s="2">
        <v>5.6825464644306767E-2</v>
      </c>
      <c r="M156" s="2"/>
      <c r="N156" s="2"/>
      <c r="O156" s="3"/>
      <c r="P156" t="s">
        <v>230</v>
      </c>
      <c r="Q156" s="2">
        <v>6.9026999490575655E-2</v>
      </c>
      <c r="R156" s="3"/>
      <c r="S156" t="s">
        <v>265</v>
      </c>
      <c r="T156" s="2">
        <v>5.7039094210638748E-2</v>
      </c>
      <c r="U156" s="2"/>
      <c r="V156" s="2"/>
      <c r="W156" s="3"/>
      <c r="X156" t="s">
        <v>13</v>
      </c>
      <c r="Y156" s="2">
        <v>6.7549668874172186E-2</v>
      </c>
      <c r="Z156" s="3"/>
      <c r="AB156" s="2"/>
    </row>
    <row r="157" spans="1:28" x14ac:dyDescent="0.25">
      <c r="A157" t="s">
        <v>50</v>
      </c>
      <c r="B157" s="2">
        <v>7.2019867549668881E-2</v>
      </c>
      <c r="C157" s="2"/>
      <c r="D157" s="2"/>
      <c r="E157" s="3"/>
      <c r="F157" t="s">
        <v>207</v>
      </c>
      <c r="G157" s="2">
        <v>8.1993062125512453E-2</v>
      </c>
      <c r="H157" s="2"/>
      <c r="I157" s="2"/>
      <c r="J157" s="3"/>
      <c r="K157" t="s">
        <v>274</v>
      </c>
      <c r="L157" s="2">
        <v>5.5330057679982905E-2</v>
      </c>
      <c r="M157" s="2"/>
      <c r="N157" s="2"/>
      <c r="O157" s="3"/>
      <c r="P157" t="s">
        <v>39</v>
      </c>
      <c r="Q157" s="2">
        <v>6.775343861436578E-2</v>
      </c>
      <c r="R157" s="3"/>
      <c r="S157" t="s">
        <v>177</v>
      </c>
      <c r="T157" s="2">
        <v>5.1271095919675283E-2</v>
      </c>
      <c r="U157" s="2"/>
      <c r="V157" s="2"/>
      <c r="W157" s="3"/>
      <c r="X157" t="s">
        <v>16</v>
      </c>
      <c r="Y157" s="2">
        <v>6.7549668874172186E-2</v>
      </c>
      <c r="Z157" s="3"/>
      <c r="AB157" s="2"/>
    </row>
    <row r="158" spans="1:28" x14ac:dyDescent="0.25">
      <c r="A158" t="s">
        <v>67</v>
      </c>
      <c r="B158" s="2">
        <v>6.7259933774834441E-2</v>
      </c>
      <c r="C158" s="2"/>
      <c r="D158" s="2"/>
      <c r="E158" s="3"/>
      <c r="F158" t="s">
        <v>167</v>
      </c>
      <c r="G158" s="2">
        <v>8.1993062125512453E-2</v>
      </c>
      <c r="H158" s="2"/>
      <c r="I158" s="2"/>
      <c r="J158" s="3"/>
      <c r="K158" t="s">
        <v>168</v>
      </c>
      <c r="L158" s="2">
        <v>5.1271095919675283E-2</v>
      </c>
      <c r="M158" s="2"/>
      <c r="N158" s="2"/>
      <c r="O158" s="3"/>
      <c r="P158" t="s">
        <v>81</v>
      </c>
      <c r="Q158" s="2">
        <v>6.775343861436578E-2</v>
      </c>
      <c r="R158" s="3"/>
      <c r="S158" t="s">
        <v>236</v>
      </c>
      <c r="T158" s="2">
        <v>5.0416577654347358E-2</v>
      </c>
      <c r="U158" s="2"/>
      <c r="V158" s="2"/>
      <c r="W158" s="3"/>
      <c r="X158" t="s">
        <v>240</v>
      </c>
      <c r="Y158" s="2">
        <v>6.6887417218543049E-2</v>
      </c>
      <c r="Z158" s="3"/>
      <c r="AB158" s="2"/>
    </row>
    <row r="159" spans="1:28" x14ac:dyDescent="0.25">
      <c r="A159" t="s">
        <v>62</v>
      </c>
      <c r="B159" s="2">
        <v>6.5397350993377484E-2</v>
      </c>
      <c r="C159" s="2"/>
      <c r="D159" s="2"/>
      <c r="E159" s="3"/>
      <c r="F159" t="s">
        <v>29</v>
      </c>
      <c r="G159" s="2">
        <v>8.0416272469252592E-2</v>
      </c>
      <c r="H159" s="2"/>
      <c r="I159" s="2"/>
      <c r="J159" s="3"/>
      <c r="K159" t="s">
        <v>327</v>
      </c>
      <c r="L159" s="2">
        <v>5.1057466353343295E-2</v>
      </c>
      <c r="M159" s="2"/>
      <c r="N159" s="2"/>
      <c r="O159" s="3"/>
      <c r="P159" t="s">
        <v>33</v>
      </c>
      <c r="Q159" s="2">
        <v>6.647987773815589E-2</v>
      </c>
      <c r="R159" s="3"/>
      <c r="S159" t="s">
        <v>276</v>
      </c>
      <c r="T159" s="2">
        <v>4.6143986327707748E-2</v>
      </c>
      <c r="U159" s="2"/>
      <c r="V159" s="2"/>
      <c r="W159" s="3"/>
      <c r="X159" t="s">
        <v>114</v>
      </c>
      <c r="Y159" s="2">
        <v>6.0264900662251659E-2</v>
      </c>
      <c r="Z159" s="3"/>
      <c r="AB159" s="2"/>
    </row>
    <row r="160" spans="1:28" x14ac:dyDescent="0.25">
      <c r="A160" t="s">
        <v>59</v>
      </c>
      <c r="B160" s="2">
        <v>6.5397350993377484E-2</v>
      </c>
      <c r="C160" s="2"/>
      <c r="D160" s="2"/>
      <c r="E160" s="3"/>
      <c r="F160" t="s">
        <v>224</v>
      </c>
      <c r="G160" s="2">
        <v>7.5370545569221056E-2</v>
      </c>
      <c r="H160" s="2"/>
      <c r="I160" s="2"/>
      <c r="J160" s="3"/>
      <c r="K160" t="s">
        <v>235</v>
      </c>
      <c r="L160" s="2">
        <v>5.0416577654347358E-2</v>
      </c>
      <c r="M160" s="2"/>
      <c r="N160" s="2"/>
      <c r="O160" s="3"/>
      <c r="P160" t="s">
        <v>253</v>
      </c>
      <c r="Q160" s="2">
        <v>6.3678043810494148E-2</v>
      </c>
      <c r="R160" s="3"/>
      <c r="S160" t="s">
        <v>266</v>
      </c>
      <c r="T160" s="2">
        <v>4.293954283272805E-2</v>
      </c>
      <c r="U160" s="2"/>
      <c r="V160" s="2"/>
      <c r="W160" s="3"/>
      <c r="X160" t="s">
        <v>90</v>
      </c>
      <c r="Y160" s="2">
        <v>6.0264900662251659E-2</v>
      </c>
      <c r="Z160" s="3"/>
      <c r="AB160" s="2"/>
    </row>
    <row r="161" spans="1:28" x14ac:dyDescent="0.25">
      <c r="A161" t="s">
        <v>249</v>
      </c>
      <c r="B161" s="2">
        <v>6.1672185430463572E-2</v>
      </c>
      <c r="C161" s="2"/>
      <c r="D161" s="2"/>
      <c r="E161" s="3"/>
      <c r="F161" t="s">
        <v>328</v>
      </c>
      <c r="G161" s="2">
        <v>7.221696625670132E-2</v>
      </c>
      <c r="H161" s="2"/>
      <c r="I161" s="2"/>
      <c r="J161" s="3"/>
      <c r="K161" t="s">
        <v>51</v>
      </c>
      <c r="L161" s="2">
        <v>4.9775688955351449E-2</v>
      </c>
      <c r="M161" s="2"/>
      <c r="N161" s="2"/>
      <c r="O161" s="3"/>
      <c r="P161" t="s">
        <v>171</v>
      </c>
      <c r="Q161" s="2">
        <v>6.3678043810494148E-2</v>
      </c>
      <c r="R161" s="3"/>
      <c r="S161" t="s">
        <v>243</v>
      </c>
      <c r="T161" s="2">
        <v>4.2085024567400126E-2</v>
      </c>
      <c r="U161" s="2"/>
      <c r="V161" s="2"/>
      <c r="W161" s="3"/>
      <c r="X161" t="s">
        <v>74</v>
      </c>
      <c r="Y161" s="2">
        <v>6.0264900662251659E-2</v>
      </c>
      <c r="Z161" s="3"/>
      <c r="AB161" s="2"/>
    </row>
    <row r="162" spans="1:28" x14ac:dyDescent="0.25">
      <c r="A162" t="s">
        <v>49</v>
      </c>
      <c r="B162" s="2">
        <v>6.0844370860927144E-2</v>
      </c>
      <c r="C162" s="2"/>
      <c r="D162" s="2"/>
      <c r="E162" s="3"/>
      <c r="F162" t="s">
        <v>285</v>
      </c>
      <c r="G162" s="2">
        <v>7.0009460737937554E-2</v>
      </c>
      <c r="H162" s="2"/>
      <c r="I162" s="2"/>
      <c r="J162" s="3"/>
      <c r="K162" t="s">
        <v>103</v>
      </c>
      <c r="L162" s="2">
        <v>4.4648579363383886E-2</v>
      </c>
      <c r="M162" s="2"/>
      <c r="N162" s="2"/>
      <c r="O162" s="3"/>
      <c r="P162" t="s">
        <v>331</v>
      </c>
      <c r="Q162" s="2">
        <v>6.1640346408558311E-2</v>
      </c>
      <c r="R162" s="3"/>
      <c r="S162" t="s">
        <v>200</v>
      </c>
      <c r="T162" s="2">
        <v>3.9521469771416351E-2</v>
      </c>
      <c r="U162" s="2"/>
      <c r="V162" s="2"/>
      <c r="W162" s="3"/>
      <c r="X162" t="s">
        <v>78</v>
      </c>
      <c r="Y162" s="2">
        <v>6.0264900662251659E-2</v>
      </c>
      <c r="Z162" s="3"/>
      <c r="AB162" s="2"/>
    </row>
    <row r="163" spans="1:28" x14ac:dyDescent="0.25">
      <c r="A163" t="s">
        <v>80</v>
      </c>
      <c r="B163" s="2">
        <v>5.6912251655629145E-2</v>
      </c>
      <c r="C163" s="2"/>
      <c r="D163" s="2"/>
      <c r="E163" s="3"/>
      <c r="F163" t="s">
        <v>182</v>
      </c>
      <c r="G163" s="2">
        <v>7.0009460737937554E-2</v>
      </c>
      <c r="H163" s="2"/>
      <c r="I163" s="2"/>
      <c r="J163" s="3"/>
      <c r="K163" t="s">
        <v>192</v>
      </c>
      <c r="L163" s="2">
        <v>4.4648579363383886E-2</v>
      </c>
      <c r="M163" s="2"/>
      <c r="N163" s="2"/>
      <c r="O163" s="3"/>
      <c r="P163" t="s">
        <v>188</v>
      </c>
      <c r="Q163" s="2">
        <v>5.7055527254202751E-2</v>
      </c>
      <c r="R163" s="3"/>
      <c r="S163" t="s">
        <v>206</v>
      </c>
      <c r="T163" s="2">
        <v>3.8026062807092503E-2</v>
      </c>
      <c r="U163" s="2"/>
      <c r="V163" s="2"/>
      <c r="W163" s="3"/>
      <c r="X163" t="s">
        <v>113</v>
      </c>
      <c r="Y163" s="2">
        <v>5.496688741721853E-2</v>
      </c>
      <c r="Z163" s="3"/>
      <c r="AB163" s="2"/>
    </row>
    <row r="164" spans="1:28" x14ac:dyDescent="0.25">
      <c r="A164" t="s">
        <v>68</v>
      </c>
      <c r="B164" s="2">
        <v>5.4014900662251654E-2</v>
      </c>
      <c r="C164" s="2"/>
      <c r="D164" s="2"/>
      <c r="E164" s="3"/>
      <c r="F164" t="s">
        <v>40</v>
      </c>
      <c r="G164" s="2">
        <v>6.4648375906654038E-2</v>
      </c>
      <c r="H164" s="2"/>
      <c r="I164" s="2"/>
      <c r="J164" s="3"/>
      <c r="K164" t="s">
        <v>50</v>
      </c>
      <c r="L164" s="2">
        <v>4.3794061098055968E-2</v>
      </c>
      <c r="M164" s="2"/>
      <c r="N164" s="2"/>
      <c r="O164" s="3"/>
      <c r="P164" t="s">
        <v>215</v>
      </c>
      <c r="Q164" s="2">
        <v>5.0433010697911368E-2</v>
      </c>
      <c r="R164" s="3"/>
      <c r="S164" t="s">
        <v>110</v>
      </c>
      <c r="T164" s="2">
        <v>3.8026062807092503E-2</v>
      </c>
      <c r="U164" s="2"/>
      <c r="V164" s="2"/>
      <c r="W164" s="3"/>
      <c r="X164" t="s">
        <v>230</v>
      </c>
      <c r="Y164" s="2">
        <v>5.364238410596027E-2</v>
      </c>
      <c r="Z164" s="3"/>
      <c r="AB164" s="2"/>
    </row>
    <row r="165" spans="1:28" x14ac:dyDescent="0.25">
      <c r="A165" t="s">
        <v>74</v>
      </c>
      <c r="B165" s="2">
        <v>5.4014900662251654E-2</v>
      </c>
      <c r="C165" s="2"/>
      <c r="D165" s="2"/>
      <c r="E165" s="3"/>
      <c r="F165" t="s">
        <v>335</v>
      </c>
      <c r="G165" s="2">
        <v>6.2756228319142293E-2</v>
      </c>
      <c r="H165" s="2"/>
      <c r="I165" s="2"/>
      <c r="J165" s="3"/>
      <c r="K165" t="s">
        <v>332</v>
      </c>
      <c r="L165" s="2">
        <v>3.8666951506088454E-2</v>
      </c>
      <c r="M165" s="2"/>
      <c r="N165" s="2"/>
      <c r="O165" s="3"/>
      <c r="P165" t="s">
        <v>211</v>
      </c>
      <c r="Q165" s="2">
        <v>5.0433010697911368E-2</v>
      </c>
      <c r="R165" s="3"/>
      <c r="S165" t="s">
        <v>238</v>
      </c>
      <c r="T165" s="2">
        <v>3.8026062807092503E-2</v>
      </c>
      <c r="U165" s="2"/>
      <c r="V165" s="2"/>
      <c r="W165" s="3"/>
      <c r="X165" t="s">
        <v>60</v>
      </c>
      <c r="Y165" s="2">
        <v>5.364238410596027E-2</v>
      </c>
      <c r="Z165" s="3"/>
      <c r="AB165" s="2"/>
    </row>
    <row r="166" spans="1:28" x14ac:dyDescent="0.25">
      <c r="A166" t="s">
        <v>51</v>
      </c>
      <c r="B166" s="2">
        <v>5.3807947019867575E-2</v>
      </c>
      <c r="C166" s="2"/>
      <c r="D166" s="2"/>
      <c r="E166" s="3"/>
      <c r="F166" t="s">
        <v>240</v>
      </c>
      <c r="G166" s="2">
        <v>6.2125512456638277E-2</v>
      </c>
      <c r="H166" s="2"/>
      <c r="I166" s="2"/>
      <c r="J166" s="3"/>
      <c r="K166" t="s">
        <v>206</v>
      </c>
      <c r="L166" s="2">
        <v>3.8026062807092503E-2</v>
      </c>
      <c r="M166" s="2"/>
      <c r="N166" s="2"/>
      <c r="O166" s="3"/>
      <c r="P166" t="s">
        <v>217</v>
      </c>
      <c r="Q166" s="2">
        <v>4.3810494141619971E-2</v>
      </c>
      <c r="R166" s="3"/>
      <c r="S166" t="s">
        <v>211</v>
      </c>
      <c r="T166" s="2">
        <v>3.8026062807092503E-2</v>
      </c>
      <c r="U166" s="2"/>
      <c r="V166" s="2"/>
      <c r="W166" s="3"/>
      <c r="X166" t="s">
        <v>44</v>
      </c>
      <c r="Y166" s="2">
        <v>4.701986754966888E-2</v>
      </c>
      <c r="Z166" s="3"/>
      <c r="AB166" s="2"/>
    </row>
    <row r="167" spans="1:28" x14ac:dyDescent="0.25">
      <c r="A167" t="s">
        <v>66</v>
      </c>
      <c r="B167" s="2">
        <v>5.3187086092715219E-2</v>
      </c>
      <c r="C167" s="2"/>
      <c r="D167" s="2"/>
      <c r="E167" s="3"/>
      <c r="F167" t="s">
        <v>242</v>
      </c>
      <c r="G167" s="2">
        <v>6.2125512456638277E-2</v>
      </c>
      <c r="H167" s="2"/>
      <c r="I167" s="2"/>
      <c r="J167" s="3"/>
      <c r="K167" t="s">
        <v>238</v>
      </c>
      <c r="L167" s="2">
        <v>3.8026062807092503E-2</v>
      </c>
      <c r="M167" s="2"/>
      <c r="N167" s="2"/>
      <c r="O167" s="3"/>
      <c r="P167" t="s">
        <v>226</v>
      </c>
      <c r="Q167" s="2">
        <v>4.3810494141619971E-2</v>
      </c>
      <c r="R167" s="3"/>
      <c r="S167" t="s">
        <v>281</v>
      </c>
      <c r="T167" s="2">
        <v>3.5462508011108729E-2</v>
      </c>
      <c r="U167" s="2"/>
      <c r="V167" s="2"/>
      <c r="W167" s="3"/>
      <c r="X167" t="s">
        <v>35</v>
      </c>
      <c r="Y167" s="2">
        <v>4.701986754966888E-2</v>
      </c>
      <c r="Z167" s="3"/>
      <c r="AB167" s="2"/>
    </row>
    <row r="168" spans="1:28" x14ac:dyDescent="0.25">
      <c r="A168" t="s">
        <v>65</v>
      </c>
      <c r="B168" s="2">
        <v>5.0289735099337748E-2</v>
      </c>
      <c r="C168" s="2"/>
      <c r="D168" s="2"/>
      <c r="E168" s="3"/>
      <c r="F168" t="s">
        <v>181</v>
      </c>
      <c r="G168" s="2">
        <v>5.5502995900346887E-2</v>
      </c>
      <c r="H168" s="2"/>
      <c r="I168" s="2"/>
      <c r="J168" s="3"/>
      <c r="K168" t="s">
        <v>98</v>
      </c>
      <c r="L168" s="2">
        <v>3.7171544541764578E-2</v>
      </c>
      <c r="M168" s="2"/>
      <c r="N168" s="2"/>
      <c r="O168" s="3"/>
      <c r="P168" t="s">
        <v>277</v>
      </c>
      <c r="Q168" s="2">
        <v>4.1263372389200206E-2</v>
      </c>
      <c r="R168" s="3"/>
      <c r="S168" t="s">
        <v>15</v>
      </c>
      <c r="T168" s="2">
        <v>3.4394360179448802E-2</v>
      </c>
      <c r="U168" s="2"/>
      <c r="V168" s="2"/>
      <c r="W168" s="3"/>
      <c r="X168" t="s">
        <v>50</v>
      </c>
      <c r="Y168" s="2">
        <v>4.701986754966888E-2</v>
      </c>
      <c r="Z168" s="3"/>
      <c r="AB168" s="2"/>
    </row>
    <row r="169" spans="1:28" x14ac:dyDescent="0.25">
      <c r="A169" t="s">
        <v>71</v>
      </c>
      <c r="B169" s="2">
        <v>4.925496688741722E-2</v>
      </c>
      <c r="C169" s="2"/>
      <c r="D169" s="2"/>
      <c r="E169" s="3"/>
      <c r="F169" t="s">
        <v>265</v>
      </c>
      <c r="G169" s="2">
        <v>5.5502995900346887E-2</v>
      </c>
      <c r="H169" s="2"/>
      <c r="I169" s="2"/>
      <c r="J169" s="3"/>
      <c r="K169" t="s">
        <v>240</v>
      </c>
      <c r="L169" s="2">
        <v>3.1403546250801107E-2</v>
      </c>
      <c r="M169" s="2"/>
      <c r="N169" s="2"/>
      <c r="O169" s="3"/>
      <c r="P169" t="s">
        <v>112</v>
      </c>
      <c r="Q169" s="2">
        <v>4.1263372389200206E-2</v>
      </c>
      <c r="R169" s="3"/>
      <c r="S169" t="s">
        <v>310</v>
      </c>
      <c r="T169" s="2">
        <v>3.2044434949797085E-2</v>
      </c>
      <c r="U169" s="2"/>
      <c r="V169" s="2"/>
      <c r="W169" s="3"/>
      <c r="X169" t="s">
        <v>180</v>
      </c>
      <c r="Y169" s="2">
        <v>4.701986754966888E-2</v>
      </c>
      <c r="Z169" s="3"/>
      <c r="AB169" s="2"/>
    </row>
    <row r="170" spans="1:28" x14ac:dyDescent="0.25">
      <c r="A170" t="s">
        <v>64</v>
      </c>
      <c r="B170" s="2">
        <v>4.925496688741722E-2</v>
      </c>
      <c r="C170" s="2"/>
      <c r="D170" s="2"/>
      <c r="E170" s="3"/>
      <c r="F170" t="s">
        <v>279</v>
      </c>
      <c r="G170" s="2">
        <v>5.0141911069063377E-2</v>
      </c>
      <c r="H170" s="2"/>
      <c r="I170" s="2"/>
      <c r="J170" s="3"/>
      <c r="K170" t="s">
        <v>217</v>
      </c>
      <c r="L170" s="2">
        <v>3.1403546250801107E-2</v>
      </c>
      <c r="M170" s="2"/>
      <c r="N170" s="2"/>
      <c r="O170" s="3"/>
      <c r="P170" t="s">
        <v>324</v>
      </c>
      <c r="Q170" s="2">
        <v>4.0244523688232337E-2</v>
      </c>
      <c r="R170" s="3"/>
      <c r="S170" t="s">
        <v>272</v>
      </c>
      <c r="T170" s="2">
        <v>2.9694509720145271E-2</v>
      </c>
      <c r="U170" s="2"/>
      <c r="V170" s="2"/>
      <c r="W170" s="3"/>
      <c r="X170" t="s">
        <v>62</v>
      </c>
      <c r="Y170" s="2">
        <v>4.039735099337749E-2</v>
      </c>
      <c r="Z170" s="3"/>
      <c r="AB170" s="2"/>
    </row>
    <row r="171" spans="1:28" x14ac:dyDescent="0.25">
      <c r="A171" t="s">
        <v>69</v>
      </c>
      <c r="B171" s="2">
        <v>4.925496688741722E-2</v>
      </c>
      <c r="C171" s="2"/>
      <c r="D171" s="2"/>
      <c r="E171" s="3"/>
      <c r="F171" t="s">
        <v>264</v>
      </c>
      <c r="G171" s="2">
        <v>5.0141911069063377E-2</v>
      </c>
      <c r="H171" s="2"/>
      <c r="I171" s="2"/>
      <c r="J171" s="3"/>
      <c r="K171" t="s">
        <v>125</v>
      </c>
      <c r="L171" s="2">
        <v>2.9694509720145271E-2</v>
      </c>
      <c r="M171" s="2"/>
      <c r="N171" s="2"/>
      <c r="O171" s="3"/>
      <c r="P171" t="s">
        <v>268</v>
      </c>
      <c r="Q171" s="2">
        <v>3.8716250636780442E-2</v>
      </c>
      <c r="R171" s="3"/>
      <c r="S171" t="s">
        <v>302</v>
      </c>
      <c r="T171" s="2">
        <v>2.8839991454817332E-2</v>
      </c>
      <c r="U171" s="2"/>
      <c r="V171" s="2"/>
      <c r="W171" s="3"/>
      <c r="X171" t="s">
        <v>59</v>
      </c>
      <c r="Y171" s="2">
        <v>4.039735099337749E-2</v>
      </c>
      <c r="Z171" s="3"/>
      <c r="AB171" s="2"/>
    </row>
    <row r="172" spans="1:28" x14ac:dyDescent="0.25">
      <c r="A172" t="s">
        <v>73</v>
      </c>
      <c r="B172" s="2">
        <v>4.925496688741722E-2</v>
      </c>
      <c r="C172" s="2"/>
      <c r="D172" s="2"/>
      <c r="E172" s="3"/>
      <c r="F172" t="s">
        <v>60</v>
      </c>
      <c r="G172" s="2">
        <v>4.8880479344055497E-2</v>
      </c>
      <c r="H172" s="2"/>
      <c r="I172" s="2"/>
      <c r="J172" s="3"/>
      <c r="K172" t="s">
        <v>129</v>
      </c>
      <c r="L172" s="2">
        <v>2.5635547959837642E-2</v>
      </c>
      <c r="M172" s="2"/>
      <c r="N172" s="2"/>
      <c r="O172" s="3"/>
      <c r="P172" t="s">
        <v>261</v>
      </c>
      <c r="Q172" s="2">
        <v>3.7187977585328581E-2</v>
      </c>
      <c r="R172" s="3"/>
      <c r="S172" t="s">
        <v>234</v>
      </c>
      <c r="T172" s="2">
        <v>2.5635547959837642E-2</v>
      </c>
      <c r="U172" s="2"/>
      <c r="V172" s="2"/>
      <c r="W172" s="3"/>
      <c r="X172" t="s">
        <v>32</v>
      </c>
      <c r="Y172" s="2">
        <v>4.039735099337749E-2</v>
      </c>
      <c r="Z172" s="3"/>
      <c r="AB172" s="2"/>
    </row>
    <row r="173" spans="1:28" x14ac:dyDescent="0.25">
      <c r="A173" t="s">
        <v>97</v>
      </c>
      <c r="B173" s="2">
        <v>4.7392384105960264E-2</v>
      </c>
      <c r="C173" s="2"/>
      <c r="D173" s="2"/>
      <c r="E173" s="3"/>
      <c r="F173" t="s">
        <v>80</v>
      </c>
      <c r="G173" s="2">
        <v>4.3519394512771994E-2</v>
      </c>
      <c r="H173" s="2"/>
      <c r="I173" s="2"/>
      <c r="J173" s="3"/>
      <c r="K173" t="s">
        <v>130</v>
      </c>
      <c r="L173" s="2">
        <v>2.5635547959837642E-2</v>
      </c>
      <c r="M173" s="2"/>
      <c r="N173" s="2"/>
      <c r="O173" s="3"/>
      <c r="P173" t="s">
        <v>68</v>
      </c>
      <c r="Q173" s="2">
        <v>3.7187977585328581E-2</v>
      </c>
      <c r="R173" s="3"/>
      <c r="S173" t="s">
        <v>166</v>
      </c>
      <c r="T173" s="2">
        <v>2.5635547959837642E-2</v>
      </c>
      <c r="U173" s="2"/>
      <c r="V173" s="2"/>
      <c r="W173" s="3"/>
      <c r="X173" t="s">
        <v>98</v>
      </c>
      <c r="Y173" s="2">
        <v>4.039735099337749E-2</v>
      </c>
      <c r="Z173" s="3"/>
      <c r="AB173" s="2"/>
    </row>
    <row r="174" spans="1:28" x14ac:dyDescent="0.25">
      <c r="A174" t="s">
        <v>112</v>
      </c>
      <c r="B174" s="2">
        <v>4.3667218543046352E-2</v>
      </c>
      <c r="C174" s="2"/>
      <c r="D174" s="2"/>
      <c r="E174" s="3"/>
      <c r="F174" t="s">
        <v>317</v>
      </c>
      <c r="G174" s="2">
        <v>4.1942604856512133E-2</v>
      </c>
      <c r="H174" s="2"/>
      <c r="I174" s="2"/>
      <c r="J174" s="3"/>
      <c r="K174" t="s">
        <v>132</v>
      </c>
      <c r="L174" s="2">
        <v>2.5635547959837642E-2</v>
      </c>
      <c r="M174" s="2"/>
      <c r="N174" s="2"/>
      <c r="O174" s="3"/>
      <c r="P174" t="s">
        <v>148</v>
      </c>
      <c r="Q174" s="2">
        <v>3.1839021905247074E-2</v>
      </c>
      <c r="R174" s="3"/>
      <c r="S174" t="s">
        <v>149</v>
      </c>
      <c r="T174" s="2">
        <v>2.5635547959837642E-2</v>
      </c>
      <c r="U174" s="2"/>
      <c r="V174" s="2"/>
      <c r="W174" s="3"/>
      <c r="X174" t="s">
        <v>43</v>
      </c>
      <c r="Y174" s="2">
        <v>4.039735099337749E-2</v>
      </c>
      <c r="Z174" s="3"/>
      <c r="AB174" s="2"/>
    </row>
    <row r="175" spans="1:28" x14ac:dyDescent="0.25">
      <c r="A175" t="s">
        <v>76</v>
      </c>
      <c r="B175" s="2">
        <v>4.2632450331125823E-2</v>
      </c>
      <c r="C175" s="2"/>
      <c r="D175" s="2"/>
      <c r="E175" s="3"/>
      <c r="F175" t="s">
        <v>131</v>
      </c>
      <c r="G175" s="2">
        <v>4.0996531062756227E-2</v>
      </c>
      <c r="H175" s="2"/>
      <c r="I175" s="2"/>
      <c r="J175" s="3"/>
      <c r="K175" t="s">
        <v>134</v>
      </c>
      <c r="L175" s="2">
        <v>2.5635547959837642E-2</v>
      </c>
      <c r="M175" s="2"/>
      <c r="N175" s="2"/>
      <c r="O175" s="3"/>
      <c r="P175" t="s">
        <v>155</v>
      </c>
      <c r="Q175" s="2">
        <v>3.1839021905247074E-2</v>
      </c>
      <c r="R175" s="3"/>
      <c r="S175" t="s">
        <v>152</v>
      </c>
      <c r="T175" s="2">
        <v>2.5635547959837642E-2</v>
      </c>
      <c r="U175" s="2"/>
      <c r="V175" s="2"/>
      <c r="W175" s="3"/>
      <c r="X175" t="s">
        <v>11</v>
      </c>
      <c r="Y175" s="2">
        <v>3.443708609271523E-2</v>
      </c>
      <c r="Z175" s="3"/>
      <c r="AB175" s="2"/>
    </row>
    <row r="176" spans="1:28" x14ac:dyDescent="0.25">
      <c r="A176" t="s">
        <v>70</v>
      </c>
      <c r="B176" s="2">
        <v>4.2632450331125823E-2</v>
      </c>
      <c r="C176" s="2"/>
      <c r="D176" s="2"/>
      <c r="E176" s="3"/>
      <c r="F176" t="s">
        <v>133</v>
      </c>
      <c r="G176" s="2">
        <v>4.0996531062756227E-2</v>
      </c>
      <c r="H176" s="2"/>
      <c r="I176" s="2"/>
      <c r="J176" s="3"/>
      <c r="K176" t="s">
        <v>135</v>
      </c>
      <c r="L176" s="2">
        <v>2.5635547959837642E-2</v>
      </c>
      <c r="M176" s="2"/>
      <c r="N176" s="2"/>
      <c r="O176" s="3"/>
      <c r="P176" t="s">
        <v>156</v>
      </c>
      <c r="Q176" s="2">
        <v>3.1839021905247074E-2</v>
      </c>
      <c r="R176" s="3"/>
      <c r="S176" t="s">
        <v>153</v>
      </c>
      <c r="T176" s="2">
        <v>2.5635547959837642E-2</v>
      </c>
      <c r="U176" s="2"/>
      <c r="V176" s="2"/>
      <c r="W176" s="3"/>
      <c r="X176" t="s">
        <v>122</v>
      </c>
      <c r="Y176" s="2">
        <v>2.715231788079471E-2</v>
      </c>
      <c r="Z176" s="3"/>
      <c r="AB176" s="2"/>
    </row>
    <row r="177" spans="1:28" x14ac:dyDescent="0.25">
      <c r="A177" t="s">
        <v>93</v>
      </c>
      <c r="B177" s="2">
        <v>4.2632450331125823E-2</v>
      </c>
      <c r="C177" s="2"/>
      <c r="D177" s="2"/>
      <c r="E177" s="3"/>
      <c r="F177" t="s">
        <v>143</v>
      </c>
      <c r="G177" s="2">
        <v>4.0996531062756227E-2</v>
      </c>
      <c r="H177" s="2"/>
      <c r="I177" s="2"/>
      <c r="J177" s="3"/>
      <c r="K177" t="s">
        <v>136</v>
      </c>
      <c r="L177" s="2">
        <v>2.5635547959837642E-2</v>
      </c>
      <c r="M177" s="2"/>
      <c r="N177" s="2"/>
      <c r="O177" s="3"/>
      <c r="P177" t="s">
        <v>179</v>
      </c>
      <c r="Q177" s="2">
        <v>3.1839021905247074E-2</v>
      </c>
      <c r="R177" s="3"/>
      <c r="S177" t="s">
        <v>175</v>
      </c>
      <c r="T177" s="2">
        <v>2.5635547959837642E-2</v>
      </c>
      <c r="U177" s="2"/>
      <c r="V177" s="2"/>
      <c r="W177" s="3"/>
      <c r="X177" t="s">
        <v>182</v>
      </c>
      <c r="Y177" s="2">
        <v>2.715231788079471E-2</v>
      </c>
      <c r="Z177" s="3"/>
      <c r="AB177" s="2"/>
    </row>
    <row r="178" spans="1:28" x14ac:dyDescent="0.25">
      <c r="A178" t="s">
        <v>124</v>
      </c>
      <c r="B178" s="2">
        <v>4.2632450331125823E-2</v>
      </c>
      <c r="C178" s="2"/>
      <c r="D178" s="2"/>
      <c r="E178" s="3"/>
      <c r="F178" t="s">
        <v>209</v>
      </c>
      <c r="G178" s="2">
        <v>4.0996531062756227E-2</v>
      </c>
      <c r="H178" s="2"/>
      <c r="I178" s="2"/>
      <c r="J178" s="3"/>
      <c r="K178" t="s">
        <v>138</v>
      </c>
      <c r="L178" s="2">
        <v>2.5635547959837642E-2</v>
      </c>
      <c r="M178" s="2"/>
      <c r="N178" s="2"/>
      <c r="O178" s="3"/>
      <c r="P178" t="s">
        <v>63</v>
      </c>
      <c r="Q178" s="2">
        <v>3.0565461029037191E-2</v>
      </c>
      <c r="R178" s="3"/>
      <c r="S178" t="s">
        <v>154</v>
      </c>
      <c r="T178" s="2">
        <v>2.5635547959837642E-2</v>
      </c>
      <c r="U178" s="2"/>
      <c r="V178" s="2"/>
      <c r="W178" s="3"/>
      <c r="X178" t="s">
        <v>212</v>
      </c>
      <c r="Y178" s="2">
        <v>2.715231788079471E-2</v>
      </c>
      <c r="Z178" s="3"/>
      <c r="AB178" s="2"/>
    </row>
    <row r="179" spans="1:28" x14ac:dyDescent="0.25">
      <c r="A179" t="s">
        <v>109</v>
      </c>
      <c r="B179" s="2">
        <v>4.2632450331125823E-2</v>
      </c>
      <c r="C179" s="2"/>
      <c r="D179" s="2"/>
      <c r="E179" s="3"/>
      <c r="F179" t="s">
        <v>62</v>
      </c>
      <c r="G179" s="2">
        <v>3.5635446231472717E-2</v>
      </c>
      <c r="H179" s="2"/>
      <c r="I179" s="2"/>
      <c r="J179" s="3"/>
      <c r="K179" t="s">
        <v>139</v>
      </c>
      <c r="L179" s="2">
        <v>2.5635547959837642E-2</v>
      </c>
      <c r="M179" s="2"/>
      <c r="N179" s="2"/>
      <c r="O179" s="3"/>
      <c r="P179" t="s">
        <v>290</v>
      </c>
      <c r="Q179" s="2">
        <v>2.6744778400407537E-2</v>
      </c>
      <c r="R179" s="3"/>
      <c r="S179" t="s">
        <v>231</v>
      </c>
      <c r="T179" s="2">
        <v>2.4781029694509717E-2</v>
      </c>
      <c r="U179" s="2"/>
      <c r="V179" s="2"/>
      <c r="W179" s="3"/>
      <c r="X179" t="s">
        <v>213</v>
      </c>
      <c r="Y179" s="2">
        <v>2.715231788079471E-2</v>
      </c>
      <c r="Z179" s="3"/>
      <c r="AB179" s="2"/>
    </row>
    <row r="180" spans="1:28" x14ac:dyDescent="0.25">
      <c r="A180" t="s">
        <v>94</v>
      </c>
      <c r="B180" s="2">
        <v>4.0769867549668874E-2</v>
      </c>
      <c r="C180" s="2"/>
      <c r="D180" s="2"/>
      <c r="E180" s="3"/>
      <c r="F180" t="s">
        <v>229</v>
      </c>
      <c r="G180" s="2">
        <v>3.5635446231472717E-2</v>
      </c>
      <c r="H180" s="2"/>
      <c r="I180" s="2"/>
      <c r="J180" s="3"/>
      <c r="K180" t="s">
        <v>140</v>
      </c>
      <c r="L180" s="2">
        <v>2.5635547959837642E-2</v>
      </c>
      <c r="M180" s="2"/>
      <c r="N180" s="2"/>
      <c r="O180" s="3"/>
      <c r="P180" t="s">
        <v>66</v>
      </c>
      <c r="Q180" s="2">
        <v>2.6744778400407537E-2</v>
      </c>
      <c r="R180" s="3"/>
      <c r="S180" t="s">
        <v>250</v>
      </c>
      <c r="T180" s="2">
        <v>2.1362956633198038E-2</v>
      </c>
      <c r="U180" s="2"/>
      <c r="V180" s="2"/>
      <c r="W180" s="3"/>
      <c r="X180" t="s">
        <v>12</v>
      </c>
      <c r="Y180" s="2">
        <v>1.5231788079470177E-2</v>
      </c>
      <c r="Z180" s="3"/>
      <c r="AB180" s="2"/>
    </row>
    <row r="181" spans="1:28" x14ac:dyDescent="0.25">
      <c r="A181" t="s">
        <v>72</v>
      </c>
      <c r="B181" s="2">
        <v>3.6009933774834441E-2</v>
      </c>
      <c r="C181" s="2"/>
      <c r="D181" s="2"/>
      <c r="E181" s="3"/>
      <c r="F181" t="s">
        <v>116</v>
      </c>
      <c r="G181" s="2">
        <v>3.5635446231472717E-2</v>
      </c>
      <c r="H181" s="2"/>
      <c r="I181" s="2"/>
      <c r="J181" s="3"/>
      <c r="K181" t="s">
        <v>145</v>
      </c>
      <c r="L181" s="2">
        <v>2.5635547959837642E-2</v>
      </c>
      <c r="M181" s="2"/>
      <c r="N181" s="2"/>
      <c r="O181" s="3"/>
      <c r="P181" t="s">
        <v>314</v>
      </c>
      <c r="Q181" s="2">
        <v>2.5471217524197676E-2</v>
      </c>
      <c r="R181" s="3"/>
      <c r="S181" t="s">
        <v>298</v>
      </c>
      <c r="T181" s="2">
        <v>2.0508438367870113E-2</v>
      </c>
      <c r="U181" s="2"/>
      <c r="V181" s="2"/>
      <c r="W181" s="3"/>
      <c r="X181" t="s">
        <v>287</v>
      </c>
      <c r="Y181" s="2">
        <v>1.4569536423841067E-2</v>
      </c>
      <c r="Z181" s="3"/>
      <c r="AB181" s="2"/>
    </row>
    <row r="182" spans="1:28" x14ac:dyDescent="0.25">
      <c r="A182" t="s">
        <v>75</v>
      </c>
      <c r="B182" s="2">
        <v>3.6009933774834441E-2</v>
      </c>
      <c r="C182" s="2"/>
      <c r="D182" s="2"/>
      <c r="E182" s="3"/>
      <c r="F182" t="s">
        <v>98</v>
      </c>
      <c r="G182" s="2">
        <v>3.5635446231472717E-2</v>
      </c>
      <c r="H182" s="2"/>
      <c r="I182" s="2"/>
      <c r="J182" s="3"/>
      <c r="K182" t="s">
        <v>260</v>
      </c>
      <c r="L182" s="2">
        <v>2.4781029694509717E-2</v>
      </c>
      <c r="M182" s="2"/>
      <c r="N182" s="2"/>
      <c r="O182" s="3"/>
      <c r="P182" t="s">
        <v>183</v>
      </c>
      <c r="Q182" s="2">
        <v>2.5216505348955684E-2</v>
      </c>
      <c r="R182" s="3"/>
      <c r="S182" t="s">
        <v>322</v>
      </c>
      <c r="T182" s="2">
        <v>1.9653920102542188E-2</v>
      </c>
      <c r="U182" s="2"/>
      <c r="V182" s="2"/>
      <c r="W182" s="3"/>
      <c r="X182" t="s">
        <v>292</v>
      </c>
      <c r="Y182" s="2">
        <v>7.9470198675496706E-3</v>
      </c>
      <c r="Z182" s="3"/>
      <c r="AB182" s="2"/>
    </row>
    <row r="183" spans="1:28" x14ac:dyDescent="0.25">
      <c r="A183" t="s">
        <v>116</v>
      </c>
      <c r="B183" s="2">
        <v>3.4147350993377484E-2</v>
      </c>
      <c r="C183" s="2"/>
      <c r="D183" s="2"/>
      <c r="E183" s="3"/>
      <c r="F183" t="s">
        <v>201</v>
      </c>
      <c r="G183" s="2">
        <v>3.4374014506464837E-2</v>
      </c>
      <c r="H183" s="2"/>
      <c r="I183" s="2"/>
      <c r="J183" s="3"/>
      <c r="K183" t="s">
        <v>261</v>
      </c>
      <c r="L183" s="2">
        <v>2.4781029694509717E-2</v>
      </c>
      <c r="M183" s="2"/>
      <c r="N183" s="2"/>
      <c r="O183" s="3"/>
      <c r="P183" t="s">
        <v>204</v>
      </c>
      <c r="Q183" s="2">
        <v>2.5216505348955684E-2</v>
      </c>
      <c r="R183" s="3"/>
      <c r="S183" t="s">
        <v>269</v>
      </c>
      <c r="T183" s="2">
        <v>1.922666096987824E-2</v>
      </c>
      <c r="U183" s="2"/>
      <c r="V183" s="2"/>
      <c r="W183" s="3"/>
      <c r="X183" t="s">
        <v>326</v>
      </c>
      <c r="Y183" s="2">
        <v>3.3112582781457123E-3</v>
      </c>
      <c r="Z183" s="3"/>
      <c r="AB183" s="2"/>
    </row>
    <row r="184" spans="1:28" x14ac:dyDescent="0.25">
      <c r="A184" t="s">
        <v>98</v>
      </c>
      <c r="B184" s="2">
        <v>3.4147350993377484E-2</v>
      </c>
      <c r="C184" s="2"/>
      <c r="D184" s="2"/>
      <c r="E184" s="3"/>
      <c r="F184" t="s">
        <v>161</v>
      </c>
      <c r="G184" s="2">
        <v>3.4374014506464837E-2</v>
      </c>
      <c r="H184" s="2"/>
      <c r="I184" s="2"/>
      <c r="J184" s="3"/>
      <c r="K184" t="s">
        <v>285</v>
      </c>
      <c r="L184" s="2">
        <v>2.3926511429181799E-2</v>
      </c>
      <c r="M184" s="2"/>
      <c r="N184" s="2"/>
      <c r="O184" s="3"/>
      <c r="P184" t="s">
        <v>174</v>
      </c>
      <c r="Q184" s="2">
        <v>2.5216505348955684E-2</v>
      </c>
      <c r="R184" s="3"/>
      <c r="S184" t="s">
        <v>157</v>
      </c>
      <c r="T184" s="2">
        <v>1.9013031403546252E-2</v>
      </c>
      <c r="U184" s="2"/>
      <c r="V184" s="2"/>
      <c r="W184" s="3"/>
      <c r="X184" t="s">
        <v>121</v>
      </c>
      <c r="Y184" s="2">
        <v>6.6225165562915078E-4</v>
      </c>
      <c r="Z184" s="3"/>
      <c r="AB184" s="2"/>
    </row>
    <row r="185" spans="1:28" x14ac:dyDescent="0.25">
      <c r="A185" t="s">
        <v>247</v>
      </c>
      <c r="B185" s="2">
        <v>3.14569536423841E-2</v>
      </c>
      <c r="C185" s="2"/>
      <c r="D185" s="2"/>
      <c r="E185" s="3"/>
      <c r="F185" t="s">
        <v>165</v>
      </c>
      <c r="G185" s="2">
        <v>3.4374014506464837E-2</v>
      </c>
      <c r="H185" s="2"/>
      <c r="I185" s="2"/>
      <c r="J185" s="3"/>
      <c r="K185" t="s">
        <v>298</v>
      </c>
      <c r="L185" s="2">
        <v>2.0508438367870113E-2</v>
      </c>
      <c r="M185" s="2"/>
      <c r="N185" s="2"/>
      <c r="O185" s="3"/>
      <c r="P185" t="s">
        <v>176</v>
      </c>
      <c r="Q185" s="2">
        <v>2.5216505348955684E-2</v>
      </c>
      <c r="R185" s="3"/>
      <c r="S185" t="s">
        <v>160</v>
      </c>
      <c r="T185" s="2">
        <v>1.9013031403546252E-2</v>
      </c>
      <c r="U185" s="2"/>
      <c r="V185" s="2"/>
      <c r="W185" s="3"/>
      <c r="X185" t="s">
        <v>19</v>
      </c>
      <c r="Y185" s="2">
        <v>6.6225165562915078E-4</v>
      </c>
      <c r="Z185" s="3"/>
      <c r="AB185" s="2"/>
    </row>
    <row r="186" spans="1:28" x14ac:dyDescent="0.25">
      <c r="A186" t="s">
        <v>82</v>
      </c>
      <c r="B186" s="2">
        <v>2.462748344370861E-2</v>
      </c>
      <c r="C186" s="2"/>
      <c r="D186" s="2"/>
      <c r="E186" s="3"/>
      <c r="F186" t="s">
        <v>334</v>
      </c>
      <c r="G186" s="2">
        <v>3.3743298643960917E-2</v>
      </c>
      <c r="H186" s="2"/>
      <c r="I186" s="2"/>
      <c r="J186" s="3"/>
      <c r="K186" t="s">
        <v>307</v>
      </c>
      <c r="L186" s="2">
        <v>2.0508438367870113E-2</v>
      </c>
      <c r="M186" s="2"/>
      <c r="N186" s="2"/>
      <c r="O186" s="3"/>
      <c r="P186" t="s">
        <v>178</v>
      </c>
      <c r="Q186" s="2">
        <v>2.5216505348955684E-2</v>
      </c>
      <c r="R186" s="3"/>
      <c r="S186" t="s">
        <v>204</v>
      </c>
      <c r="T186" s="2">
        <v>1.9013031403546252E-2</v>
      </c>
      <c r="U186" s="2"/>
      <c r="V186" s="2"/>
      <c r="W186" s="3"/>
      <c r="X186" t="s">
        <v>126</v>
      </c>
      <c r="Y186" s="2">
        <v>0</v>
      </c>
      <c r="Z186" s="3"/>
      <c r="AB186" s="2"/>
    </row>
    <row r="187" spans="1:28" x14ac:dyDescent="0.25">
      <c r="A187" t="s">
        <v>83</v>
      </c>
      <c r="B187" s="2">
        <v>2.462748344370861E-2</v>
      </c>
      <c r="C187" s="2"/>
      <c r="D187" s="2"/>
      <c r="E187" s="3"/>
      <c r="F187" t="s">
        <v>112</v>
      </c>
      <c r="G187" s="2">
        <v>3.0274361400189201E-2</v>
      </c>
      <c r="H187" s="2"/>
      <c r="I187" s="2"/>
      <c r="J187" s="3"/>
      <c r="K187" t="s">
        <v>157</v>
      </c>
      <c r="L187" s="2">
        <v>1.9013031403546252E-2</v>
      </c>
      <c r="M187" s="2"/>
      <c r="N187" s="2"/>
      <c r="O187" s="3"/>
      <c r="P187" t="s">
        <v>51</v>
      </c>
      <c r="Q187" s="2">
        <v>2.496179317371372E-2</v>
      </c>
      <c r="R187" s="3"/>
      <c r="S187" t="s">
        <v>162</v>
      </c>
      <c r="T187" s="2">
        <v>1.9013031403546252E-2</v>
      </c>
      <c r="U187" s="2"/>
      <c r="V187" s="2"/>
      <c r="W187" s="3"/>
      <c r="X187" t="s">
        <v>222</v>
      </c>
      <c r="Y187" s="2">
        <v>0</v>
      </c>
      <c r="Z187" s="3"/>
      <c r="AB187" s="2"/>
    </row>
    <row r="188" spans="1:28" x14ac:dyDescent="0.25">
      <c r="A188" t="s">
        <v>84</v>
      </c>
      <c r="B188" s="2">
        <v>2.462748344370861E-2</v>
      </c>
      <c r="C188" s="2"/>
      <c r="D188" s="2"/>
      <c r="E188" s="3"/>
      <c r="F188" t="s">
        <v>301</v>
      </c>
      <c r="G188" s="2">
        <v>2.901292967518132E-2</v>
      </c>
      <c r="H188" s="2"/>
      <c r="I188" s="2"/>
      <c r="J188" s="3"/>
      <c r="K188" t="s">
        <v>183</v>
      </c>
      <c r="L188" s="2">
        <v>1.9013031403546252E-2</v>
      </c>
      <c r="M188" s="2"/>
      <c r="N188" s="2"/>
      <c r="O188" s="3"/>
      <c r="P188" t="s">
        <v>106</v>
      </c>
      <c r="Q188" s="2">
        <v>1.8593988792664291E-2</v>
      </c>
      <c r="R188" s="3"/>
      <c r="S188" t="s">
        <v>163</v>
      </c>
      <c r="T188" s="2">
        <v>1.9013031403546252E-2</v>
      </c>
      <c r="U188" s="2"/>
      <c r="V188" s="2"/>
      <c r="W188" s="3"/>
      <c r="X188" t="s">
        <v>184</v>
      </c>
      <c r="Y188" s="2">
        <v>0</v>
      </c>
      <c r="Z188" s="3"/>
      <c r="AB188" s="2"/>
    </row>
    <row r="189" spans="1:28" x14ac:dyDescent="0.25">
      <c r="A189" t="s">
        <v>85</v>
      </c>
      <c r="B189" s="2">
        <v>2.462748344370861E-2</v>
      </c>
      <c r="C189" s="2"/>
      <c r="D189" s="2"/>
      <c r="E189" s="3"/>
      <c r="F189" t="s">
        <v>106</v>
      </c>
      <c r="G189" s="2">
        <v>2.7751497950173443E-2</v>
      </c>
      <c r="H189" s="2"/>
      <c r="I189" s="2"/>
      <c r="J189" s="3"/>
      <c r="K189" t="s">
        <v>228</v>
      </c>
      <c r="L189" s="2">
        <v>1.9013031403546252E-2</v>
      </c>
      <c r="M189" s="2"/>
      <c r="N189" s="2"/>
      <c r="O189" s="3"/>
      <c r="P189" t="s">
        <v>76</v>
      </c>
      <c r="Q189" s="2">
        <v>1.8593988792664291E-2</v>
      </c>
      <c r="R189" s="3"/>
      <c r="S189" t="s">
        <v>223</v>
      </c>
      <c r="T189" s="2">
        <v>1.9013031403546252E-2</v>
      </c>
      <c r="U189" s="2"/>
      <c r="V189" s="2"/>
      <c r="W189" s="3"/>
      <c r="X189" t="s">
        <v>186</v>
      </c>
      <c r="Y189" s="2">
        <v>0</v>
      </c>
      <c r="Z189" s="3"/>
      <c r="AB189" s="2"/>
    </row>
    <row r="190" spans="1:28" x14ac:dyDescent="0.25">
      <c r="A190" t="s">
        <v>86</v>
      </c>
      <c r="B190" s="2">
        <v>2.462748344370861E-2</v>
      </c>
      <c r="C190" s="2"/>
      <c r="D190" s="2"/>
      <c r="E190" s="3"/>
      <c r="F190" t="s">
        <v>109</v>
      </c>
      <c r="G190" s="2">
        <v>2.7751497950173443E-2</v>
      </c>
      <c r="H190" s="2"/>
      <c r="I190" s="2"/>
      <c r="J190" s="3"/>
      <c r="K190" t="s">
        <v>161</v>
      </c>
      <c r="L190" s="2">
        <v>1.9013031403546252E-2</v>
      </c>
      <c r="M190" s="2"/>
      <c r="N190" s="2"/>
      <c r="O190" s="3"/>
      <c r="P190" t="s">
        <v>195</v>
      </c>
      <c r="Q190" s="2">
        <v>1.8593988792664291E-2</v>
      </c>
      <c r="R190" s="3"/>
      <c r="S190" t="s">
        <v>169</v>
      </c>
      <c r="T190" s="2">
        <v>1.9013031403546252E-2</v>
      </c>
      <c r="U190" s="2"/>
      <c r="V190" s="2"/>
      <c r="W190" s="3"/>
      <c r="X190" t="s">
        <v>159</v>
      </c>
      <c r="Y190" s="2">
        <v>0</v>
      </c>
      <c r="Z190" s="3"/>
      <c r="AB190" s="2"/>
    </row>
    <row r="191" spans="1:28" x14ac:dyDescent="0.25">
      <c r="A191" t="s">
        <v>87</v>
      </c>
      <c r="B191" s="2">
        <v>2.462748344370861E-2</v>
      </c>
      <c r="C191" s="2"/>
      <c r="D191" s="2"/>
      <c r="E191" s="3"/>
      <c r="F191" t="s">
        <v>195</v>
      </c>
      <c r="G191" s="2">
        <v>2.7751497950173443E-2</v>
      </c>
      <c r="H191" s="2"/>
      <c r="I191" s="2"/>
      <c r="J191" s="3"/>
      <c r="K191" t="s">
        <v>162</v>
      </c>
      <c r="L191" s="2">
        <v>1.9013031403546252E-2</v>
      </c>
      <c r="M191" s="2"/>
      <c r="N191" s="2"/>
      <c r="O191" s="3"/>
      <c r="P191" t="s">
        <v>62</v>
      </c>
      <c r="Q191" s="2">
        <v>1.7320427916454412E-2</v>
      </c>
      <c r="R191" s="3"/>
      <c r="S191" t="s">
        <v>172</v>
      </c>
      <c r="T191" s="2">
        <v>1.9013031403546252E-2</v>
      </c>
      <c r="U191" s="2"/>
      <c r="V191" s="2"/>
      <c r="W191" s="3"/>
      <c r="X191" t="s">
        <v>187</v>
      </c>
      <c r="Y191" s="2">
        <v>0</v>
      </c>
      <c r="Z191" s="3"/>
      <c r="AB191" s="2"/>
    </row>
    <row r="192" spans="1:28" x14ac:dyDescent="0.25">
      <c r="A192" t="s">
        <v>88</v>
      </c>
      <c r="B192" s="2">
        <v>2.462748344370861E-2</v>
      </c>
      <c r="C192" s="2"/>
      <c r="D192" s="2"/>
      <c r="E192" s="3"/>
      <c r="F192" t="s">
        <v>67</v>
      </c>
      <c r="G192" s="2">
        <v>2.1128981393882054E-2</v>
      </c>
      <c r="H192" s="2"/>
      <c r="I192" s="2"/>
      <c r="J192" s="3"/>
      <c r="K192" t="s">
        <v>101</v>
      </c>
      <c r="L192" s="2">
        <v>1.9013031403546252E-2</v>
      </c>
      <c r="M192" s="2"/>
      <c r="N192" s="2"/>
      <c r="O192" s="3"/>
      <c r="P192" t="s">
        <v>229</v>
      </c>
      <c r="Q192" s="2">
        <v>1.7320427916454412E-2</v>
      </c>
      <c r="R192" s="3"/>
      <c r="S192" t="s">
        <v>174</v>
      </c>
      <c r="T192" s="2">
        <v>1.9013031403546252E-2</v>
      </c>
      <c r="U192" s="2"/>
      <c r="V192" s="2"/>
      <c r="W192" s="3"/>
      <c r="X192" t="s">
        <v>127</v>
      </c>
      <c r="Y192" s="2">
        <v>0</v>
      </c>
      <c r="Z192" s="3"/>
      <c r="AB192" s="2"/>
    </row>
    <row r="193" spans="1:28" x14ac:dyDescent="0.25">
      <c r="A193" t="s">
        <v>89</v>
      </c>
      <c r="B193" s="2">
        <v>2.462748344370861E-2</v>
      </c>
      <c r="C193" s="2"/>
      <c r="D193" s="2"/>
      <c r="E193" s="3"/>
      <c r="F193" t="s">
        <v>110</v>
      </c>
      <c r="G193" s="2">
        <v>2.1128981393882054E-2</v>
      </c>
      <c r="H193" s="2"/>
      <c r="I193" s="2"/>
      <c r="J193" s="3"/>
      <c r="K193" t="s">
        <v>169</v>
      </c>
      <c r="L193" s="2">
        <v>1.9013031403546252E-2</v>
      </c>
      <c r="M193" s="2"/>
      <c r="N193" s="2"/>
      <c r="O193" s="3"/>
      <c r="P193" t="s">
        <v>75</v>
      </c>
      <c r="Q193" s="2">
        <v>1.1971472236372901E-2</v>
      </c>
      <c r="R193" s="3"/>
      <c r="S193" t="s">
        <v>176</v>
      </c>
      <c r="T193" s="2">
        <v>1.9013031403546252E-2</v>
      </c>
      <c r="U193" s="2"/>
      <c r="V193" s="2"/>
      <c r="W193" s="3"/>
      <c r="X193" t="s">
        <v>128</v>
      </c>
      <c r="Y193" s="2">
        <v>0</v>
      </c>
      <c r="Z193" s="3"/>
      <c r="AB193" s="2"/>
    </row>
    <row r="194" spans="1:28" x14ac:dyDescent="0.25">
      <c r="A194" t="s">
        <v>91</v>
      </c>
      <c r="B194" s="2">
        <v>2.462748344370861E-2</v>
      </c>
      <c r="C194" s="2"/>
      <c r="D194" s="2"/>
      <c r="E194" s="3"/>
      <c r="F194" t="s">
        <v>75</v>
      </c>
      <c r="G194" s="2">
        <v>2.1128981393882054E-2</v>
      </c>
      <c r="H194" s="2"/>
      <c r="I194" s="2"/>
      <c r="J194" s="3"/>
      <c r="K194" t="s">
        <v>252</v>
      </c>
      <c r="L194" s="2">
        <v>1.8158513138218327E-2</v>
      </c>
      <c r="M194" s="2"/>
      <c r="N194" s="2"/>
      <c r="O194" s="3"/>
      <c r="P194" t="s">
        <v>245</v>
      </c>
      <c r="Q194" s="2">
        <v>1.0697911360163015E-2</v>
      </c>
      <c r="R194" s="3"/>
      <c r="S194" t="s">
        <v>178</v>
      </c>
      <c r="T194" s="2">
        <v>1.9013031403546252E-2</v>
      </c>
      <c r="U194" s="2"/>
      <c r="V194" s="2"/>
      <c r="W194" s="3"/>
      <c r="X194" t="s">
        <v>202</v>
      </c>
      <c r="Y194" s="2">
        <v>0</v>
      </c>
      <c r="Z194" s="3"/>
      <c r="AB194" s="2"/>
    </row>
    <row r="195" spans="1:28" x14ac:dyDescent="0.25">
      <c r="A195" t="s">
        <v>99</v>
      </c>
      <c r="B195" s="2">
        <v>2.462748344370861E-2</v>
      </c>
      <c r="C195" s="2"/>
      <c r="D195" s="2"/>
      <c r="E195" s="3"/>
      <c r="F195" t="s">
        <v>281</v>
      </c>
      <c r="G195" s="2">
        <v>1.7029328287606421E-2</v>
      </c>
      <c r="H195" s="2"/>
      <c r="I195" s="2"/>
      <c r="J195" s="3"/>
      <c r="K195" t="s">
        <v>25</v>
      </c>
      <c r="L195" s="2">
        <v>1.7090365306558442E-2</v>
      </c>
      <c r="M195" s="2"/>
      <c r="N195" s="2"/>
      <c r="O195" s="3"/>
      <c r="P195" t="s">
        <v>115</v>
      </c>
      <c r="Q195" s="2">
        <v>5.3489556800815075E-3</v>
      </c>
      <c r="R195" s="3"/>
      <c r="S195" t="s">
        <v>308</v>
      </c>
      <c r="T195" s="2">
        <v>1.8799401837214291E-2</v>
      </c>
      <c r="U195" s="2"/>
      <c r="V195" s="2"/>
      <c r="W195" s="3"/>
      <c r="X195" t="s">
        <v>189</v>
      </c>
      <c r="Y195" s="2">
        <v>0</v>
      </c>
      <c r="Z195" s="3"/>
      <c r="AB195" s="2"/>
    </row>
    <row r="196" spans="1:28" x14ac:dyDescent="0.25">
      <c r="A196" t="s">
        <v>100</v>
      </c>
      <c r="B196" s="2">
        <v>2.462748344370861E-2</v>
      </c>
      <c r="C196" s="2"/>
      <c r="D196" s="2"/>
      <c r="E196" s="3"/>
      <c r="F196" t="s">
        <v>254</v>
      </c>
      <c r="G196" s="2">
        <v>1.5767896562598541E-2</v>
      </c>
      <c r="H196" s="2"/>
      <c r="I196" s="2"/>
      <c r="J196" s="3"/>
      <c r="K196" t="s">
        <v>111</v>
      </c>
      <c r="L196" s="2">
        <v>1.4740440076906641E-2</v>
      </c>
      <c r="M196" s="2"/>
      <c r="N196" s="2"/>
      <c r="O196" s="3"/>
      <c r="P196" t="s">
        <v>242</v>
      </c>
      <c r="Q196" s="2">
        <v>5.3489556800815075E-3</v>
      </c>
      <c r="R196" s="3"/>
      <c r="S196" t="s">
        <v>299</v>
      </c>
      <c r="T196" s="2">
        <v>1.5594958342234566E-2</v>
      </c>
      <c r="U196" s="2"/>
      <c r="V196" s="2"/>
      <c r="W196" s="3"/>
      <c r="X196" t="s">
        <v>164</v>
      </c>
      <c r="Y196" s="2">
        <v>0</v>
      </c>
      <c r="Z196" s="3"/>
      <c r="AB196" s="2"/>
    </row>
    <row r="197" spans="1:28" x14ac:dyDescent="0.25">
      <c r="A197" t="s">
        <v>92</v>
      </c>
      <c r="B197" s="2">
        <v>2.462748344370861E-2</v>
      </c>
      <c r="C197" s="2"/>
      <c r="D197" s="2"/>
      <c r="E197" s="3"/>
      <c r="F197" t="s">
        <v>117</v>
      </c>
      <c r="G197" s="2">
        <v>1.450646483759066E-2</v>
      </c>
      <c r="H197" s="2"/>
      <c r="I197" s="2"/>
      <c r="J197" s="3"/>
      <c r="K197" t="s">
        <v>216</v>
      </c>
      <c r="L197" s="2">
        <v>1.2390514847254858E-2</v>
      </c>
      <c r="M197" s="2"/>
      <c r="N197" s="2"/>
      <c r="O197" s="3"/>
      <c r="P197" t="s">
        <v>182</v>
      </c>
      <c r="Q197" s="2">
        <v>4.075394803871632E-3</v>
      </c>
      <c r="R197" s="3"/>
      <c r="S197" t="s">
        <v>93</v>
      </c>
      <c r="T197" s="2">
        <v>1.2390514847254858E-2</v>
      </c>
      <c r="U197" s="2"/>
      <c r="V197" s="2"/>
      <c r="W197" s="3"/>
      <c r="X197" t="s">
        <v>137</v>
      </c>
      <c r="Y197" s="2">
        <v>0</v>
      </c>
      <c r="Z197" s="3"/>
      <c r="AB197" s="2"/>
    </row>
    <row r="198" spans="1:28" x14ac:dyDescent="0.25">
      <c r="A198" t="s">
        <v>104</v>
      </c>
      <c r="B198" s="2">
        <v>2.462748344370861E-2</v>
      </c>
      <c r="C198" s="2"/>
      <c r="D198" s="2"/>
      <c r="E198" s="3"/>
      <c r="F198" t="s">
        <v>218</v>
      </c>
      <c r="G198" s="2">
        <v>1.450646483759066E-2</v>
      </c>
      <c r="H198" s="2"/>
      <c r="I198" s="2"/>
      <c r="J198" s="3"/>
      <c r="K198" t="s">
        <v>284</v>
      </c>
      <c r="L198" s="2">
        <v>1.0681478316599019E-2</v>
      </c>
      <c r="M198" s="2"/>
      <c r="N198" s="2"/>
      <c r="O198" s="3"/>
      <c r="P198" t="s">
        <v>325</v>
      </c>
      <c r="Q198" s="2">
        <v>1.5282730514518672E-3</v>
      </c>
      <c r="R198" s="3"/>
      <c r="S198" t="s">
        <v>192</v>
      </c>
      <c r="T198" s="2">
        <v>1.2390514847254858E-2</v>
      </c>
      <c r="U198" s="2"/>
      <c r="V198" s="2"/>
      <c r="W198" s="3"/>
      <c r="X198" t="s">
        <v>141</v>
      </c>
      <c r="Y198" s="2">
        <v>0</v>
      </c>
      <c r="Z198" s="3"/>
      <c r="AB198" s="2"/>
    </row>
    <row r="199" spans="1:28" x14ac:dyDescent="0.25">
      <c r="A199" t="s">
        <v>95</v>
      </c>
      <c r="B199" s="2">
        <v>2.462748344370861E-2</v>
      </c>
      <c r="C199" s="2"/>
      <c r="D199" s="2"/>
      <c r="E199" s="3"/>
      <c r="F199" t="s">
        <v>261</v>
      </c>
      <c r="G199" s="2">
        <v>7.8839482812992703E-3</v>
      </c>
      <c r="H199" s="2"/>
      <c r="I199" s="2"/>
      <c r="J199" s="3"/>
      <c r="K199" t="s">
        <v>288</v>
      </c>
      <c r="L199" s="2">
        <v>8.9724417859431693E-3</v>
      </c>
      <c r="M199" s="2"/>
      <c r="N199" s="2"/>
      <c r="O199" s="3"/>
      <c r="P199" t="s">
        <v>292</v>
      </c>
      <c r="Q199" s="2">
        <v>2.5471217524197787E-4</v>
      </c>
      <c r="R199" s="3"/>
      <c r="S199" t="s">
        <v>224</v>
      </c>
      <c r="T199" s="2">
        <v>1.2390514847254858E-2</v>
      </c>
      <c r="U199" s="2"/>
      <c r="V199" s="2"/>
      <c r="W199" s="3"/>
      <c r="X199" t="s">
        <v>191</v>
      </c>
      <c r="Y199" s="2">
        <v>0</v>
      </c>
      <c r="Z199" s="3"/>
      <c r="AB199" s="2"/>
    </row>
    <row r="200" spans="1:28" x14ac:dyDescent="0.25">
      <c r="A200" t="s">
        <v>102</v>
      </c>
      <c r="B200" s="2">
        <v>2.462748344370861E-2</v>
      </c>
      <c r="C200" s="2"/>
      <c r="D200" s="2"/>
      <c r="E200" s="3"/>
      <c r="F200" t="s">
        <v>68</v>
      </c>
      <c r="G200" s="2">
        <v>7.8839482812992703E-3</v>
      </c>
      <c r="H200" s="2"/>
      <c r="I200" s="2"/>
      <c r="J200" s="3"/>
      <c r="K200" t="s">
        <v>220</v>
      </c>
      <c r="L200" s="2">
        <v>8.9724417859431693E-3</v>
      </c>
      <c r="M200" s="2"/>
      <c r="N200" s="2"/>
      <c r="O200" s="3"/>
      <c r="P200" t="s">
        <v>126</v>
      </c>
      <c r="Q200" s="2">
        <v>0</v>
      </c>
      <c r="R200" s="3"/>
      <c r="S200" t="s">
        <v>216</v>
      </c>
      <c r="T200" s="2">
        <v>1.2390514847254858E-2</v>
      </c>
      <c r="U200" s="2"/>
      <c r="V200" s="2"/>
      <c r="W200" s="3"/>
      <c r="X200" t="s">
        <v>193</v>
      </c>
      <c r="Y200" s="2">
        <v>0</v>
      </c>
      <c r="Z200" s="3"/>
      <c r="AB200" s="2"/>
    </row>
    <row r="201" spans="1:28" x14ac:dyDescent="0.25">
      <c r="A201" t="s">
        <v>90</v>
      </c>
      <c r="B201" s="2">
        <v>2.2764900662251654E-2</v>
      </c>
      <c r="C201" s="2"/>
      <c r="D201" s="2"/>
      <c r="E201" s="3"/>
      <c r="F201" t="s">
        <v>280</v>
      </c>
      <c r="G201" s="2">
        <v>7.8839482812992703E-3</v>
      </c>
      <c r="H201" s="2"/>
      <c r="I201" s="2"/>
      <c r="J201" s="3"/>
      <c r="K201" t="s">
        <v>49</v>
      </c>
      <c r="L201" s="2">
        <v>6.4088869899593948E-3</v>
      </c>
      <c r="M201" s="2"/>
      <c r="N201" s="2"/>
      <c r="O201" s="3"/>
      <c r="P201" t="s">
        <v>222</v>
      </c>
      <c r="Q201" s="2">
        <v>0</v>
      </c>
      <c r="R201" s="3"/>
      <c r="S201" t="s">
        <v>195</v>
      </c>
      <c r="T201" s="2">
        <v>1.2390514847254858E-2</v>
      </c>
      <c r="U201" s="2"/>
      <c r="V201" s="2"/>
      <c r="W201" s="3"/>
      <c r="X201" t="s">
        <v>142</v>
      </c>
      <c r="Y201" s="2">
        <v>0</v>
      </c>
      <c r="Z201" s="3"/>
      <c r="AB201" s="2"/>
    </row>
    <row r="202" spans="1:28" x14ac:dyDescent="0.25">
      <c r="A202" t="s">
        <v>78</v>
      </c>
      <c r="B202" s="2">
        <v>2.2764900662251654E-2</v>
      </c>
      <c r="C202" s="2"/>
      <c r="D202" s="2"/>
      <c r="E202" s="3"/>
      <c r="F202" t="s">
        <v>74</v>
      </c>
      <c r="G202" s="2">
        <v>7.8839482812992703E-3</v>
      </c>
      <c r="H202" s="2"/>
      <c r="I202" s="2"/>
      <c r="J202" s="3"/>
      <c r="K202" t="s">
        <v>215</v>
      </c>
      <c r="L202" s="2">
        <v>5.7679982909634685E-3</v>
      </c>
      <c r="M202" s="2"/>
      <c r="N202" s="2"/>
      <c r="O202" s="3"/>
      <c r="P202" t="s">
        <v>184</v>
      </c>
      <c r="Q202" s="2">
        <v>0</v>
      </c>
      <c r="R202" s="3"/>
      <c r="S202" t="s">
        <v>311</v>
      </c>
      <c r="T202" s="2">
        <v>7.2634052552873196E-3</v>
      </c>
      <c r="U202" s="2"/>
      <c r="V202" s="2"/>
      <c r="W202" s="3"/>
      <c r="X202" t="s">
        <v>194</v>
      </c>
      <c r="Y202" s="2">
        <v>0</v>
      </c>
      <c r="Z202" s="3"/>
      <c r="AB202" s="2"/>
    </row>
    <row r="203" spans="1:28" x14ac:dyDescent="0.25">
      <c r="A203" t="s">
        <v>182</v>
      </c>
      <c r="B203" s="2">
        <v>2.0902317880794705E-2</v>
      </c>
      <c r="C203" s="2"/>
      <c r="D203" s="2"/>
      <c r="E203" s="3"/>
      <c r="F203" t="s">
        <v>24</v>
      </c>
      <c r="G203" s="2">
        <v>3.7842951750236553E-3</v>
      </c>
      <c r="H203" s="2"/>
      <c r="I203" s="2"/>
      <c r="J203" s="3"/>
      <c r="K203" t="s">
        <v>116</v>
      </c>
      <c r="L203" s="2">
        <v>4.9134800256355471E-3</v>
      </c>
      <c r="M203" s="2"/>
      <c r="N203" s="2"/>
      <c r="O203" s="3"/>
      <c r="P203" t="s">
        <v>186</v>
      </c>
      <c r="Q203" s="2">
        <v>0</v>
      </c>
      <c r="R203" s="3"/>
      <c r="S203" t="s">
        <v>215</v>
      </c>
      <c r="T203" s="2">
        <v>5.7679982909634685E-3</v>
      </c>
      <c r="U203" s="2"/>
      <c r="V203" s="2"/>
      <c r="W203" s="3"/>
      <c r="X203" t="s">
        <v>144</v>
      </c>
      <c r="Y203" s="2">
        <v>0</v>
      </c>
      <c r="Z203" s="3"/>
      <c r="AB203" s="2"/>
    </row>
    <row r="204" spans="1:28" x14ac:dyDescent="0.25">
      <c r="A204" t="s">
        <v>228</v>
      </c>
      <c r="B204" s="2">
        <v>1.800496688741722E-2</v>
      </c>
      <c r="C204" s="2"/>
      <c r="D204" s="2"/>
      <c r="E204" s="3"/>
      <c r="F204" t="s">
        <v>252</v>
      </c>
      <c r="G204" s="2">
        <v>1.2614317250078805E-3</v>
      </c>
      <c r="H204" s="2"/>
      <c r="I204" s="2"/>
      <c r="J204" s="3"/>
      <c r="K204" t="s">
        <v>281</v>
      </c>
      <c r="L204" s="2">
        <v>3.2044434949796974E-3</v>
      </c>
      <c r="M204" s="2"/>
      <c r="N204" s="2"/>
      <c r="O204" s="3"/>
      <c r="P204" t="s">
        <v>159</v>
      </c>
      <c r="Q204" s="2">
        <v>0</v>
      </c>
      <c r="R204" s="3"/>
      <c r="S204" t="s">
        <v>59</v>
      </c>
      <c r="T204" s="2">
        <v>4.9134800256355471E-3</v>
      </c>
      <c r="U204" s="2"/>
      <c r="V204" s="2"/>
      <c r="W204" s="3"/>
      <c r="X204" t="s">
        <v>196</v>
      </c>
      <c r="Y204" s="2">
        <v>0</v>
      </c>
      <c r="Z204" s="3"/>
      <c r="AB204" s="2"/>
    </row>
    <row r="205" spans="1:28" x14ac:dyDescent="0.25">
      <c r="A205" t="s">
        <v>101</v>
      </c>
      <c r="B205" s="2">
        <v>1.800496688741722E-2</v>
      </c>
      <c r="C205" s="2"/>
      <c r="D205" s="2"/>
      <c r="E205" s="3"/>
      <c r="F205" t="s">
        <v>232</v>
      </c>
      <c r="G205" s="2">
        <v>1.2614317250078805E-3</v>
      </c>
      <c r="H205" s="2"/>
      <c r="I205" s="2"/>
      <c r="J205" s="3"/>
      <c r="K205" t="s">
        <v>249</v>
      </c>
      <c r="L205" s="2">
        <v>3.2044434949796974E-3</v>
      </c>
      <c r="M205" s="2"/>
      <c r="N205" s="2"/>
      <c r="O205" s="3"/>
      <c r="P205" t="s">
        <v>187</v>
      </c>
      <c r="Q205" s="2">
        <v>0</v>
      </c>
      <c r="R205" s="3"/>
      <c r="S205" t="s">
        <v>279</v>
      </c>
      <c r="T205" s="2">
        <v>4.0589617603076222E-3</v>
      </c>
      <c r="U205" s="2"/>
      <c r="V205" s="2"/>
      <c r="W205" s="3"/>
      <c r="X205" t="s">
        <v>197</v>
      </c>
      <c r="Y205" s="2">
        <v>0</v>
      </c>
      <c r="Z205" s="3"/>
      <c r="AB205" s="2"/>
    </row>
    <row r="206" spans="1:28" x14ac:dyDescent="0.25">
      <c r="A206" t="s">
        <v>96</v>
      </c>
      <c r="B206" s="2">
        <v>1.6142384105960264E-2</v>
      </c>
      <c r="C206" s="2"/>
      <c r="D206" s="2"/>
      <c r="E206" s="3"/>
      <c r="F206" t="s">
        <v>230</v>
      </c>
      <c r="G206" s="2">
        <v>1.2614317250078805E-3</v>
      </c>
      <c r="H206" s="2"/>
      <c r="I206" s="2"/>
      <c r="J206" s="3"/>
      <c r="K206" t="s">
        <v>15</v>
      </c>
      <c r="L206" s="2">
        <v>2.1362956633197983E-3</v>
      </c>
      <c r="M206" s="2"/>
      <c r="N206" s="2"/>
      <c r="O206" s="3"/>
      <c r="P206" t="s">
        <v>127</v>
      </c>
      <c r="Q206" s="2">
        <v>0</v>
      </c>
      <c r="R206" s="3"/>
      <c r="S206" t="s">
        <v>304</v>
      </c>
      <c r="T206" s="2">
        <v>6.4088869899592282E-4</v>
      </c>
      <c r="U206" s="2"/>
      <c r="V206" s="2"/>
      <c r="W206" s="3"/>
      <c r="X206" t="s">
        <v>146</v>
      </c>
      <c r="Y206" s="2">
        <v>0</v>
      </c>
      <c r="Z206" s="3"/>
      <c r="AB206" s="2"/>
    </row>
    <row r="207" spans="1:28" x14ac:dyDescent="0.25">
      <c r="A207" t="s">
        <v>79</v>
      </c>
      <c r="B207" s="2">
        <v>1.1796357615894038E-2</v>
      </c>
      <c r="C207" s="2"/>
      <c r="D207" s="2"/>
      <c r="E207" s="3"/>
      <c r="F207" t="s">
        <v>96</v>
      </c>
      <c r="G207" s="2">
        <v>1.2614317250078805E-3</v>
      </c>
      <c r="H207" s="2"/>
      <c r="I207" s="2"/>
      <c r="J207" s="3"/>
      <c r="K207" t="s">
        <v>126</v>
      </c>
      <c r="L207" s="2">
        <v>0</v>
      </c>
      <c r="M207" s="2"/>
      <c r="N207" s="2"/>
      <c r="O207" s="3"/>
      <c r="P207" t="s">
        <v>128</v>
      </c>
      <c r="Q207" s="2">
        <v>0</v>
      </c>
      <c r="R207" s="3"/>
      <c r="S207" t="s">
        <v>126</v>
      </c>
      <c r="T207" s="2">
        <v>0</v>
      </c>
      <c r="U207" s="2"/>
      <c r="V207" s="2"/>
      <c r="W207" s="3"/>
      <c r="X207" t="s">
        <v>118</v>
      </c>
      <c r="Y207" s="2">
        <v>0</v>
      </c>
      <c r="Z207" s="3"/>
      <c r="AB207" s="2"/>
    </row>
    <row r="208" spans="1:28" x14ac:dyDescent="0.25">
      <c r="A208" t="s">
        <v>106</v>
      </c>
      <c r="B208" s="2">
        <v>1.1382450331125827E-2</v>
      </c>
      <c r="C208" s="2"/>
      <c r="D208" s="2"/>
      <c r="E208" s="3"/>
      <c r="F208" t="s">
        <v>126</v>
      </c>
      <c r="G208" s="2">
        <v>0</v>
      </c>
      <c r="H208" s="2"/>
      <c r="I208" s="2"/>
      <c r="J208" s="3"/>
      <c r="K208" t="s">
        <v>222</v>
      </c>
      <c r="L208" s="2">
        <v>0</v>
      </c>
      <c r="M208" s="2"/>
      <c r="N208" s="2"/>
      <c r="O208" s="3"/>
      <c r="P208" t="s">
        <v>202</v>
      </c>
      <c r="Q208" s="2">
        <v>0</v>
      </c>
      <c r="R208" s="3"/>
      <c r="S208" t="s">
        <v>222</v>
      </c>
      <c r="T208" s="2">
        <v>0</v>
      </c>
      <c r="U208" s="2"/>
      <c r="V208" s="2"/>
      <c r="W208" s="3"/>
      <c r="X208" t="s">
        <v>32</v>
      </c>
      <c r="Y208" s="2">
        <v>0</v>
      </c>
      <c r="Z208" s="3"/>
      <c r="AB208" s="2"/>
    </row>
    <row r="209" spans="1:28" x14ac:dyDescent="0.25">
      <c r="A209" t="s">
        <v>103</v>
      </c>
      <c r="B209" s="2">
        <v>1.1382450331125827E-2</v>
      </c>
      <c r="C209" s="2"/>
      <c r="D209" s="2"/>
      <c r="E209" s="3"/>
      <c r="F209" t="s">
        <v>222</v>
      </c>
      <c r="G209" s="2">
        <v>0</v>
      </c>
      <c r="H209" s="2"/>
      <c r="I209" s="2"/>
      <c r="J209" s="3"/>
      <c r="K209" t="s">
        <v>184</v>
      </c>
      <c r="L209" s="2">
        <v>0</v>
      </c>
      <c r="M209" s="2"/>
      <c r="N209" s="2"/>
      <c r="O209" s="3"/>
      <c r="P209" t="s">
        <v>189</v>
      </c>
      <c r="Q209" s="2">
        <v>0</v>
      </c>
      <c r="R209" s="3"/>
      <c r="S209" t="s">
        <v>184</v>
      </c>
      <c r="T209" s="2">
        <v>0</v>
      </c>
      <c r="U209" s="2"/>
      <c r="V209" s="2"/>
      <c r="W209" s="3"/>
      <c r="X209" t="s">
        <v>119</v>
      </c>
      <c r="Y209" s="2">
        <v>0</v>
      </c>
      <c r="Z209" s="3"/>
      <c r="AB209" s="2"/>
    </row>
    <row r="210" spans="1:28" x14ac:dyDescent="0.25">
      <c r="A210" t="s">
        <v>105</v>
      </c>
      <c r="B210" s="2">
        <v>1.1382450331125827E-2</v>
      </c>
      <c r="C210" s="2"/>
      <c r="D210" s="2"/>
      <c r="E210" s="3"/>
      <c r="F210" t="s">
        <v>184</v>
      </c>
      <c r="G210" s="2">
        <v>0</v>
      </c>
      <c r="H210" s="2"/>
      <c r="I210" s="2"/>
      <c r="J210" s="3"/>
      <c r="K210" t="s">
        <v>186</v>
      </c>
      <c r="L210" s="2">
        <v>0</v>
      </c>
      <c r="M210" s="2"/>
      <c r="N210" s="2"/>
      <c r="O210" s="3"/>
      <c r="P210" t="s">
        <v>164</v>
      </c>
      <c r="Q210" s="2">
        <v>0</v>
      </c>
      <c r="R210" s="3"/>
      <c r="S210" t="s">
        <v>186</v>
      </c>
      <c r="T210" s="2">
        <v>0</v>
      </c>
      <c r="U210" s="2"/>
      <c r="V210" s="2"/>
      <c r="W210" s="3"/>
      <c r="X210" t="s">
        <v>150</v>
      </c>
      <c r="Y210" s="2">
        <v>0</v>
      </c>
      <c r="Z210" s="3"/>
      <c r="AB210" s="2"/>
    </row>
    <row r="211" spans="1:28" x14ac:dyDescent="0.25">
      <c r="A211" t="s">
        <v>81</v>
      </c>
      <c r="B211" s="2">
        <v>7.6572847682119249E-3</v>
      </c>
      <c r="C211" s="2"/>
      <c r="D211" s="2"/>
      <c r="E211" s="3"/>
      <c r="F211" t="s">
        <v>186</v>
      </c>
      <c r="G211" s="2">
        <v>0</v>
      </c>
      <c r="H211" s="2"/>
      <c r="I211" s="2"/>
      <c r="J211" s="3"/>
      <c r="K211" t="s">
        <v>159</v>
      </c>
      <c r="L211" s="2">
        <v>0</v>
      </c>
      <c r="M211" s="2"/>
      <c r="N211" s="2"/>
      <c r="O211" s="3"/>
      <c r="P211" t="s">
        <v>137</v>
      </c>
      <c r="Q211" s="2">
        <v>0</v>
      </c>
      <c r="R211" s="3"/>
      <c r="S211" t="s">
        <v>159</v>
      </c>
      <c r="T211" s="2">
        <v>0</v>
      </c>
      <c r="U211" s="2"/>
      <c r="V211" s="2"/>
      <c r="W211" s="3"/>
      <c r="X211" t="s">
        <v>151</v>
      </c>
      <c r="Y211" s="2">
        <v>0</v>
      </c>
      <c r="Z211" s="3"/>
      <c r="AB211" s="2"/>
    </row>
    <row r="212" spans="1:28" x14ac:dyDescent="0.25">
      <c r="A212" t="s">
        <v>107</v>
      </c>
      <c r="B212" s="2">
        <v>4.7599337748344371E-3</v>
      </c>
      <c r="C212" s="2"/>
      <c r="D212" s="2"/>
      <c r="E212" s="3"/>
      <c r="F212" t="s">
        <v>159</v>
      </c>
      <c r="G212" s="2">
        <v>0</v>
      </c>
      <c r="H212" s="2"/>
      <c r="I212" s="2"/>
      <c r="J212" s="3"/>
      <c r="K212" t="s">
        <v>187</v>
      </c>
      <c r="L212" s="2">
        <v>0</v>
      </c>
      <c r="M212" s="2"/>
      <c r="N212" s="2"/>
      <c r="O212" s="3"/>
      <c r="P212" t="s">
        <v>141</v>
      </c>
      <c r="Q212" s="2">
        <v>0</v>
      </c>
      <c r="R212" s="3"/>
      <c r="S212" t="s">
        <v>187</v>
      </c>
      <c r="T212" s="2">
        <v>0</v>
      </c>
      <c r="U212" s="2"/>
      <c r="V212" s="2"/>
      <c r="W212" s="3"/>
      <c r="X212" t="s">
        <v>173</v>
      </c>
      <c r="Y212" s="2">
        <v>0</v>
      </c>
      <c r="Z212" s="3"/>
      <c r="AB212" s="2"/>
    </row>
    <row r="213" spans="1:28" x14ac:dyDescent="0.25">
      <c r="A213" t="s">
        <v>108</v>
      </c>
      <c r="B213" s="2">
        <v>4.7599337748344371E-3</v>
      </c>
      <c r="C213" s="2"/>
      <c r="D213" s="2"/>
      <c r="E213" s="3"/>
      <c r="F213" t="s">
        <v>187</v>
      </c>
      <c r="G213" s="2">
        <v>0</v>
      </c>
      <c r="H213" s="2"/>
      <c r="I213" s="2"/>
      <c r="J213" s="3"/>
      <c r="K213" t="s">
        <v>127</v>
      </c>
      <c r="L213" s="2">
        <v>0</v>
      </c>
      <c r="M213" s="2"/>
      <c r="N213" s="2"/>
      <c r="O213" s="3"/>
      <c r="P213" t="s">
        <v>191</v>
      </c>
      <c r="Q213" s="2">
        <v>0</v>
      </c>
      <c r="R213" s="3"/>
      <c r="S213" t="s">
        <v>127</v>
      </c>
      <c r="T213" s="2">
        <v>0</v>
      </c>
      <c r="U213" s="2"/>
      <c r="V213" s="2"/>
      <c r="W213" s="3"/>
      <c r="X213" t="s">
        <v>120</v>
      </c>
      <c r="Y213" s="2">
        <v>0</v>
      </c>
      <c r="Z213" s="3"/>
      <c r="AB213" s="2"/>
    </row>
    <row r="214" spans="1:28" x14ac:dyDescent="0.25">
      <c r="A214" t="s">
        <v>110</v>
      </c>
      <c r="B214" s="2">
        <v>4.7599337748344371E-3</v>
      </c>
      <c r="C214" s="2"/>
      <c r="D214" s="2"/>
      <c r="E214" s="3"/>
      <c r="F214" t="s">
        <v>127</v>
      </c>
      <c r="G214" s="2">
        <v>0</v>
      </c>
      <c r="H214" s="2"/>
      <c r="I214" s="2"/>
      <c r="J214" s="3"/>
      <c r="K214" t="s">
        <v>128</v>
      </c>
      <c r="L214" s="2">
        <v>0</v>
      </c>
      <c r="M214" s="2"/>
      <c r="N214" s="2"/>
      <c r="O214" s="3"/>
      <c r="P214" t="s">
        <v>193</v>
      </c>
      <c r="Q214" s="2">
        <v>0</v>
      </c>
      <c r="R214" s="3"/>
      <c r="S214" t="s">
        <v>128</v>
      </c>
      <c r="T214" s="2">
        <v>0</v>
      </c>
      <c r="U214" s="2"/>
      <c r="V214" s="2"/>
      <c r="W214" s="3"/>
      <c r="X214" t="s">
        <v>41</v>
      </c>
      <c r="Y214" s="2">
        <v>-5.2980132450330952E-3</v>
      </c>
      <c r="Z214" s="3"/>
      <c r="AB214" s="2"/>
    </row>
    <row r="215" spans="1:28" x14ac:dyDescent="0.25">
      <c r="A215" t="s">
        <v>126</v>
      </c>
      <c r="B215" s="2">
        <v>0</v>
      </c>
      <c r="C215" s="2"/>
      <c r="D215" s="2"/>
      <c r="E215" s="3"/>
      <c r="F215" t="s">
        <v>128</v>
      </c>
      <c r="G215" s="2">
        <v>0</v>
      </c>
      <c r="H215" s="2"/>
      <c r="I215" s="2"/>
      <c r="J215" s="3"/>
      <c r="K215" t="s">
        <v>202</v>
      </c>
      <c r="L215" s="2">
        <v>0</v>
      </c>
      <c r="M215" s="2"/>
      <c r="N215" s="2"/>
      <c r="O215" s="3"/>
      <c r="P215" t="s">
        <v>142</v>
      </c>
      <c r="Q215" s="2">
        <v>0</v>
      </c>
      <c r="R215" s="3"/>
      <c r="S215" t="s">
        <v>202</v>
      </c>
      <c r="T215" s="2">
        <v>0</v>
      </c>
      <c r="U215" s="2"/>
      <c r="V215" s="2"/>
      <c r="W215" s="3"/>
      <c r="X215" t="s">
        <v>271</v>
      </c>
      <c r="Y215" s="2">
        <v>-5.960264900662246E-3</v>
      </c>
      <c r="Z215" s="3"/>
      <c r="AB215" s="2"/>
    </row>
    <row r="216" spans="1:28" x14ac:dyDescent="0.25">
      <c r="A216" t="s">
        <v>222</v>
      </c>
      <c r="B216" s="2">
        <v>0</v>
      </c>
      <c r="C216" s="2"/>
      <c r="D216" s="2"/>
      <c r="E216" s="3"/>
      <c r="F216" t="s">
        <v>202</v>
      </c>
      <c r="G216" s="2">
        <v>0</v>
      </c>
      <c r="H216" s="2"/>
      <c r="I216" s="2"/>
      <c r="J216" s="3"/>
      <c r="K216" t="s">
        <v>189</v>
      </c>
      <c r="L216" s="2">
        <v>0</v>
      </c>
      <c r="M216" s="2"/>
      <c r="N216" s="2"/>
      <c r="O216" s="3"/>
      <c r="P216" t="s">
        <v>194</v>
      </c>
      <c r="Q216" s="2">
        <v>0</v>
      </c>
      <c r="R216" s="3"/>
      <c r="S216" t="s">
        <v>189</v>
      </c>
      <c r="T216" s="2">
        <v>0</v>
      </c>
      <c r="U216" s="2"/>
      <c r="V216" s="2"/>
      <c r="W216" s="3"/>
      <c r="X216" t="s">
        <v>65</v>
      </c>
      <c r="Y216" s="2">
        <v>-5.960264900662246E-3</v>
      </c>
      <c r="Z216" s="3"/>
      <c r="AB216" s="2"/>
    </row>
    <row r="217" spans="1:28" x14ac:dyDescent="0.25">
      <c r="A217" t="s">
        <v>184</v>
      </c>
      <c r="B217" s="2">
        <v>0</v>
      </c>
      <c r="C217" s="2"/>
      <c r="D217" s="2"/>
      <c r="E217" s="3"/>
      <c r="F217" t="s">
        <v>189</v>
      </c>
      <c r="G217" s="2">
        <v>0</v>
      </c>
      <c r="H217" s="2"/>
      <c r="I217" s="2"/>
      <c r="J217" s="3"/>
      <c r="K217" t="s">
        <v>164</v>
      </c>
      <c r="L217" s="2">
        <v>0</v>
      </c>
      <c r="M217" s="2"/>
      <c r="N217" s="2"/>
      <c r="O217" s="3"/>
      <c r="P217" t="s">
        <v>144</v>
      </c>
      <c r="Q217" s="2">
        <v>0</v>
      </c>
      <c r="R217" s="3"/>
      <c r="S217" t="s">
        <v>164</v>
      </c>
      <c r="T217" s="2">
        <v>0</v>
      </c>
      <c r="U217" s="2"/>
      <c r="V217" s="2"/>
      <c r="W217" s="3"/>
      <c r="X217" t="s">
        <v>82</v>
      </c>
      <c r="Y217" s="2">
        <v>-6.6225165562913907E-3</v>
      </c>
      <c r="Z217" s="3"/>
      <c r="AB217" s="2"/>
    </row>
    <row r="218" spans="1:28" x14ac:dyDescent="0.25">
      <c r="A218" t="s">
        <v>186</v>
      </c>
      <c r="B218" s="2">
        <v>0</v>
      </c>
      <c r="C218" s="2"/>
      <c r="D218" s="2"/>
      <c r="E218" s="3"/>
      <c r="F218" t="s">
        <v>164</v>
      </c>
      <c r="G218" s="2">
        <v>0</v>
      </c>
      <c r="H218" s="2"/>
      <c r="I218" s="2"/>
      <c r="J218" s="3"/>
      <c r="K218" t="s">
        <v>137</v>
      </c>
      <c r="L218" s="2">
        <v>0</v>
      </c>
      <c r="M218" s="2"/>
      <c r="N218" s="2"/>
      <c r="O218" s="3"/>
      <c r="P218" t="s">
        <v>196</v>
      </c>
      <c r="Q218" s="2">
        <v>0</v>
      </c>
      <c r="R218" s="3"/>
      <c r="S218" t="s">
        <v>137</v>
      </c>
      <c r="T218" s="2">
        <v>0</v>
      </c>
      <c r="U218" s="2"/>
      <c r="V218" s="2"/>
      <c r="W218" s="3"/>
      <c r="X218" t="s">
        <v>83</v>
      </c>
      <c r="Y218" s="2">
        <v>-6.6225165562913907E-3</v>
      </c>
      <c r="Z218" s="3"/>
      <c r="AB218" s="2"/>
    </row>
    <row r="219" spans="1:28" x14ac:dyDescent="0.25">
      <c r="A219" t="s">
        <v>159</v>
      </c>
      <c r="B219" s="2">
        <v>0</v>
      </c>
      <c r="C219" s="2"/>
      <c r="D219" s="2"/>
      <c r="E219" s="3"/>
      <c r="F219" t="s">
        <v>137</v>
      </c>
      <c r="G219" s="2">
        <v>0</v>
      </c>
      <c r="H219" s="2"/>
      <c r="I219" s="2"/>
      <c r="J219" s="3"/>
      <c r="K219" t="s">
        <v>141</v>
      </c>
      <c r="L219" s="2">
        <v>0</v>
      </c>
      <c r="M219" s="2"/>
      <c r="N219" s="2"/>
      <c r="O219" s="3"/>
      <c r="P219" t="s">
        <v>197</v>
      </c>
      <c r="Q219" s="2">
        <v>0</v>
      </c>
      <c r="R219" s="3"/>
      <c r="S219" t="s">
        <v>141</v>
      </c>
      <c r="T219" s="2">
        <v>0</v>
      </c>
      <c r="U219" s="2"/>
      <c r="V219" s="2"/>
      <c r="W219" s="3"/>
      <c r="X219" t="s">
        <v>84</v>
      </c>
      <c r="Y219" s="2">
        <v>-6.6225165562913907E-3</v>
      </c>
      <c r="Z219" s="3"/>
      <c r="AB219" s="2"/>
    </row>
    <row r="220" spans="1:28" x14ac:dyDescent="0.25">
      <c r="A220" t="s">
        <v>187</v>
      </c>
      <c r="B220" s="2">
        <v>0</v>
      </c>
      <c r="C220" s="2"/>
      <c r="D220" s="2"/>
      <c r="E220" s="3"/>
      <c r="F220" t="s">
        <v>141</v>
      </c>
      <c r="G220" s="2">
        <v>0</v>
      </c>
      <c r="H220" s="2"/>
      <c r="I220" s="2"/>
      <c r="J220" s="3"/>
      <c r="K220" t="s">
        <v>191</v>
      </c>
      <c r="L220" s="2">
        <v>0</v>
      </c>
      <c r="M220" s="2"/>
      <c r="N220" s="2"/>
      <c r="O220" s="3"/>
      <c r="P220" t="s">
        <v>146</v>
      </c>
      <c r="Q220" s="2">
        <v>0</v>
      </c>
      <c r="R220" s="3"/>
      <c r="S220" t="s">
        <v>191</v>
      </c>
      <c r="T220" s="2">
        <v>0</v>
      </c>
      <c r="U220" s="2"/>
      <c r="V220" s="2"/>
      <c r="W220" s="3"/>
      <c r="X220" t="s">
        <v>85</v>
      </c>
      <c r="Y220" s="2">
        <v>-6.6225165562913907E-3</v>
      </c>
      <c r="Z220" s="3"/>
      <c r="AB220" s="2"/>
    </row>
    <row r="221" spans="1:28" x14ac:dyDescent="0.25">
      <c r="A221" t="s">
        <v>127</v>
      </c>
      <c r="B221" s="2">
        <v>0</v>
      </c>
      <c r="C221" s="2"/>
      <c r="D221" s="2"/>
      <c r="E221" s="3"/>
      <c r="F221" t="s">
        <v>191</v>
      </c>
      <c r="G221" s="2">
        <v>0</v>
      </c>
      <c r="H221" s="2"/>
      <c r="I221" s="2"/>
      <c r="J221" s="3"/>
      <c r="K221" t="s">
        <v>193</v>
      </c>
      <c r="L221" s="2">
        <v>0</v>
      </c>
      <c r="M221" s="2"/>
      <c r="N221" s="2"/>
      <c r="O221" s="3"/>
      <c r="P221" t="s">
        <v>118</v>
      </c>
      <c r="Q221" s="2">
        <v>0</v>
      </c>
      <c r="R221" s="3"/>
      <c r="S221" t="s">
        <v>193</v>
      </c>
      <c r="T221" s="2">
        <v>0</v>
      </c>
      <c r="U221" s="2"/>
      <c r="V221" s="2"/>
      <c r="W221" s="3"/>
      <c r="X221" t="s">
        <v>129</v>
      </c>
      <c r="Y221" s="2">
        <v>-6.6225165562913907E-3</v>
      </c>
      <c r="Z221" s="3"/>
      <c r="AB221" s="2"/>
    </row>
    <row r="222" spans="1:28" x14ac:dyDescent="0.25">
      <c r="A222" t="s">
        <v>128</v>
      </c>
      <c r="B222" s="2">
        <v>0</v>
      </c>
      <c r="C222" s="2"/>
      <c r="D222" s="2"/>
      <c r="E222" s="3"/>
      <c r="F222" t="s">
        <v>193</v>
      </c>
      <c r="G222" s="2">
        <v>0</v>
      </c>
      <c r="H222" s="2"/>
      <c r="I222" s="2"/>
      <c r="J222" s="3"/>
      <c r="K222" t="s">
        <v>142</v>
      </c>
      <c r="L222" s="2">
        <v>0</v>
      </c>
      <c r="M222" s="2"/>
      <c r="N222" s="2"/>
      <c r="O222" s="3"/>
      <c r="P222" t="s">
        <v>32</v>
      </c>
      <c r="Q222" s="2">
        <v>0</v>
      </c>
      <c r="R222" s="3"/>
      <c r="S222" t="s">
        <v>142</v>
      </c>
      <c r="T222" s="2">
        <v>0</v>
      </c>
      <c r="U222" s="2"/>
      <c r="V222" s="2"/>
      <c r="W222" s="3"/>
      <c r="X222" t="s">
        <v>130</v>
      </c>
      <c r="Y222" s="2">
        <v>-6.6225165562913907E-3</v>
      </c>
      <c r="Z222" s="3"/>
      <c r="AB222" s="2"/>
    </row>
    <row r="223" spans="1:28" x14ac:dyDescent="0.25">
      <c r="A223" t="s">
        <v>202</v>
      </c>
      <c r="B223" s="2">
        <v>0</v>
      </c>
      <c r="C223" s="2"/>
      <c r="D223" s="2"/>
      <c r="E223" s="3"/>
      <c r="F223" t="s">
        <v>142</v>
      </c>
      <c r="G223" s="2">
        <v>0</v>
      </c>
      <c r="H223" s="2"/>
      <c r="I223" s="2"/>
      <c r="J223" s="3"/>
      <c r="K223" t="s">
        <v>194</v>
      </c>
      <c r="L223" s="2">
        <v>0</v>
      </c>
      <c r="M223" s="2"/>
      <c r="N223" s="2"/>
      <c r="O223" s="3"/>
      <c r="P223" t="s">
        <v>119</v>
      </c>
      <c r="Q223" s="2">
        <v>0</v>
      </c>
      <c r="R223" s="3"/>
      <c r="S223" t="s">
        <v>194</v>
      </c>
      <c r="T223" s="2">
        <v>0</v>
      </c>
      <c r="U223" s="2"/>
      <c r="V223" s="2"/>
      <c r="W223" s="3"/>
      <c r="X223" t="s">
        <v>131</v>
      </c>
      <c r="Y223" s="2">
        <v>-6.6225165562913907E-3</v>
      </c>
      <c r="Z223" s="3"/>
      <c r="AB223" s="2"/>
    </row>
    <row r="224" spans="1:28" x14ac:dyDescent="0.25">
      <c r="A224" t="s">
        <v>189</v>
      </c>
      <c r="B224" s="2">
        <v>0</v>
      </c>
      <c r="C224" s="2"/>
      <c r="D224" s="2"/>
      <c r="E224" s="3"/>
      <c r="F224" t="s">
        <v>194</v>
      </c>
      <c r="G224" s="2">
        <v>0</v>
      </c>
      <c r="H224" s="2"/>
      <c r="I224" s="2"/>
      <c r="J224" s="3"/>
      <c r="K224" t="s">
        <v>144</v>
      </c>
      <c r="L224" s="2">
        <v>0</v>
      </c>
      <c r="M224" s="2"/>
      <c r="N224" s="2"/>
      <c r="O224" s="3"/>
      <c r="P224" t="s">
        <v>150</v>
      </c>
      <c r="Q224" s="2">
        <v>0</v>
      </c>
      <c r="R224" s="3"/>
      <c r="S224" t="s">
        <v>144</v>
      </c>
      <c r="T224" s="2">
        <v>0</v>
      </c>
      <c r="U224" s="2"/>
      <c r="V224" s="2"/>
      <c r="W224" s="3"/>
      <c r="X224" t="s">
        <v>132</v>
      </c>
      <c r="Y224" s="2">
        <v>-6.6225165562913907E-3</v>
      </c>
      <c r="Z224" s="3"/>
      <c r="AB224" s="2"/>
    </row>
    <row r="225" spans="1:28" x14ac:dyDescent="0.25">
      <c r="A225" t="s">
        <v>164</v>
      </c>
      <c r="B225" s="2">
        <v>0</v>
      </c>
      <c r="C225" s="2"/>
      <c r="D225" s="2"/>
      <c r="E225" s="3"/>
      <c r="F225" t="s">
        <v>144</v>
      </c>
      <c r="G225" s="2">
        <v>0</v>
      </c>
      <c r="H225" s="2"/>
      <c r="I225" s="2"/>
      <c r="J225" s="3"/>
      <c r="K225" t="s">
        <v>196</v>
      </c>
      <c r="L225" s="2">
        <v>0</v>
      </c>
      <c r="M225" s="2"/>
      <c r="N225" s="2"/>
      <c r="O225" s="3"/>
      <c r="P225" t="s">
        <v>151</v>
      </c>
      <c r="Q225" s="2">
        <v>0</v>
      </c>
      <c r="R225" s="3"/>
      <c r="S225" t="s">
        <v>196</v>
      </c>
      <c r="T225" s="2">
        <v>0</v>
      </c>
      <c r="U225" s="2"/>
      <c r="V225" s="2"/>
      <c r="W225" s="3"/>
      <c r="X225" t="s">
        <v>86</v>
      </c>
      <c r="Y225" s="2">
        <v>-6.6225165562913907E-3</v>
      </c>
      <c r="Z225" s="3"/>
      <c r="AB225" s="2"/>
    </row>
    <row r="226" spans="1:28" x14ac:dyDescent="0.25">
      <c r="A226" t="s">
        <v>137</v>
      </c>
      <c r="B226" s="2">
        <v>0</v>
      </c>
      <c r="C226" s="2"/>
      <c r="D226" s="2"/>
      <c r="E226" s="3"/>
      <c r="F226" t="s">
        <v>196</v>
      </c>
      <c r="G226" s="2">
        <v>0</v>
      </c>
      <c r="H226" s="2"/>
      <c r="I226" s="2"/>
      <c r="J226" s="3"/>
      <c r="K226" t="s">
        <v>197</v>
      </c>
      <c r="L226" s="2">
        <v>0</v>
      </c>
      <c r="M226" s="2"/>
      <c r="N226" s="2"/>
      <c r="O226" s="3"/>
      <c r="P226" t="s">
        <v>173</v>
      </c>
      <c r="Q226" s="2">
        <v>0</v>
      </c>
      <c r="R226" s="3"/>
      <c r="S226" t="s">
        <v>197</v>
      </c>
      <c r="T226" s="2">
        <v>0</v>
      </c>
      <c r="U226" s="2"/>
      <c r="V226" s="2"/>
      <c r="W226" s="3"/>
      <c r="X226" t="s">
        <v>87</v>
      </c>
      <c r="Y226" s="2">
        <v>-6.6225165562913907E-3</v>
      </c>
      <c r="Z226" s="3"/>
      <c r="AB226" s="2"/>
    </row>
    <row r="227" spans="1:28" x14ac:dyDescent="0.25">
      <c r="A227" t="s">
        <v>141</v>
      </c>
      <c r="B227" s="2">
        <v>0</v>
      </c>
      <c r="C227" s="2"/>
      <c r="D227" s="2"/>
      <c r="E227" s="3"/>
      <c r="F227" t="s">
        <v>197</v>
      </c>
      <c r="G227" s="2">
        <v>0</v>
      </c>
      <c r="H227" s="2"/>
      <c r="I227" s="2"/>
      <c r="J227" s="3"/>
      <c r="K227" t="s">
        <v>146</v>
      </c>
      <c r="L227" s="2">
        <v>0</v>
      </c>
      <c r="M227" s="2"/>
      <c r="N227" s="2"/>
      <c r="O227" s="3"/>
      <c r="P227" t="s">
        <v>120</v>
      </c>
      <c r="Q227" s="2">
        <v>0</v>
      </c>
      <c r="R227" s="3"/>
      <c r="S227" t="s">
        <v>146</v>
      </c>
      <c r="T227" s="2">
        <v>0</v>
      </c>
      <c r="U227" s="2"/>
      <c r="V227" s="2"/>
      <c r="W227" s="3"/>
      <c r="X227" t="s">
        <v>133</v>
      </c>
      <c r="Y227" s="2">
        <v>-6.6225165562913907E-3</v>
      </c>
      <c r="Z227" s="3"/>
      <c r="AB227" s="2"/>
    </row>
    <row r="228" spans="1:28" x14ac:dyDescent="0.25">
      <c r="A228" t="s">
        <v>191</v>
      </c>
      <c r="B228" s="2">
        <v>0</v>
      </c>
      <c r="C228" s="2"/>
      <c r="D228" s="2"/>
      <c r="E228" s="3"/>
      <c r="F228" t="s">
        <v>146</v>
      </c>
      <c r="G228" s="2">
        <v>0</v>
      </c>
      <c r="H228" s="2"/>
      <c r="I228" s="2"/>
      <c r="J228" s="3"/>
      <c r="K228" t="s">
        <v>118</v>
      </c>
      <c r="L228" s="2">
        <v>0</v>
      </c>
      <c r="M228" s="2"/>
      <c r="N228" s="2"/>
      <c r="O228" s="3"/>
      <c r="P228" t="s">
        <v>114</v>
      </c>
      <c r="Q228" s="2">
        <v>-1.2735608762098824E-3</v>
      </c>
      <c r="R228" s="3"/>
      <c r="S228" t="s">
        <v>118</v>
      </c>
      <c r="T228" s="2">
        <v>0</v>
      </c>
      <c r="U228" s="2"/>
      <c r="V228" s="2"/>
      <c r="W228" s="3"/>
      <c r="X228" t="s">
        <v>88</v>
      </c>
      <c r="Y228" s="2">
        <v>-6.6225165562913907E-3</v>
      </c>
      <c r="Z228" s="3"/>
      <c r="AB228" s="2"/>
    </row>
    <row r="229" spans="1:28" x14ac:dyDescent="0.25">
      <c r="A229" t="s">
        <v>193</v>
      </c>
      <c r="B229" s="2">
        <v>0</v>
      </c>
      <c r="C229" s="2"/>
      <c r="D229" s="2"/>
      <c r="E229" s="3"/>
      <c r="F229" t="s">
        <v>118</v>
      </c>
      <c r="G229" s="2">
        <v>0</v>
      </c>
      <c r="H229" s="2"/>
      <c r="I229" s="2"/>
      <c r="J229" s="3"/>
      <c r="K229" t="s">
        <v>32</v>
      </c>
      <c r="L229" s="2">
        <v>0</v>
      </c>
      <c r="M229" s="2"/>
      <c r="N229" s="2"/>
      <c r="O229" s="3"/>
      <c r="P229" t="s">
        <v>280</v>
      </c>
      <c r="Q229" s="2">
        <v>-1.2735608762098824E-3</v>
      </c>
      <c r="R229" s="3"/>
      <c r="S229" t="s">
        <v>32</v>
      </c>
      <c r="T229" s="2">
        <v>0</v>
      </c>
      <c r="U229" s="2"/>
      <c r="V229" s="2"/>
      <c r="W229" s="3"/>
      <c r="X229" t="s">
        <v>89</v>
      </c>
      <c r="Y229" s="2">
        <v>-6.6225165562913907E-3</v>
      </c>
      <c r="Z229" s="3"/>
      <c r="AB229" s="2"/>
    </row>
    <row r="230" spans="1:28" x14ac:dyDescent="0.25">
      <c r="A230" t="s">
        <v>142</v>
      </c>
      <c r="B230" s="2">
        <v>0</v>
      </c>
      <c r="C230" s="2"/>
      <c r="D230" s="2"/>
      <c r="E230" s="3"/>
      <c r="F230" t="s">
        <v>32</v>
      </c>
      <c r="G230" s="2">
        <v>0</v>
      </c>
      <c r="H230" s="2"/>
      <c r="I230" s="2"/>
      <c r="J230" s="3"/>
      <c r="K230" t="s">
        <v>119</v>
      </c>
      <c r="L230" s="2">
        <v>0</v>
      </c>
      <c r="M230" s="2"/>
      <c r="N230" s="2"/>
      <c r="O230" s="3"/>
      <c r="P230" t="s">
        <v>231</v>
      </c>
      <c r="Q230" s="2">
        <v>-1.2735608762098824E-3</v>
      </c>
      <c r="R230" s="3"/>
      <c r="S230" t="s">
        <v>119</v>
      </c>
      <c r="T230" s="2">
        <v>0</v>
      </c>
      <c r="U230" s="2"/>
      <c r="V230" s="2"/>
      <c r="W230" s="3"/>
      <c r="X230" t="s">
        <v>134</v>
      </c>
      <c r="Y230" s="2">
        <v>-6.6225165562913907E-3</v>
      </c>
      <c r="Z230" s="3"/>
      <c r="AB230" s="2"/>
    </row>
    <row r="231" spans="1:28" x14ac:dyDescent="0.25">
      <c r="A231" t="s">
        <v>194</v>
      </c>
      <c r="B231" s="2">
        <v>0</v>
      </c>
      <c r="C231" s="2"/>
      <c r="D231" s="2"/>
      <c r="E231" s="3"/>
      <c r="F231" t="s">
        <v>119</v>
      </c>
      <c r="G231" s="2">
        <v>0</v>
      </c>
      <c r="H231" s="2"/>
      <c r="I231" s="2"/>
      <c r="J231" s="3"/>
      <c r="K231" t="s">
        <v>150</v>
      </c>
      <c r="L231" s="2">
        <v>0</v>
      </c>
      <c r="M231" s="2"/>
      <c r="N231" s="2"/>
      <c r="O231" s="3"/>
      <c r="P231" t="s">
        <v>74</v>
      </c>
      <c r="Q231" s="2">
        <v>-1.2735608762098824E-3</v>
      </c>
      <c r="R231" s="3"/>
      <c r="S231" t="s">
        <v>150</v>
      </c>
      <c r="T231" s="2">
        <v>0</v>
      </c>
      <c r="U231" s="2"/>
      <c r="V231" s="2"/>
      <c r="W231" s="3"/>
      <c r="X231" t="s">
        <v>135</v>
      </c>
      <c r="Y231" s="2">
        <v>-6.6225165562913907E-3</v>
      </c>
      <c r="Z231" s="3"/>
      <c r="AB231" s="2"/>
    </row>
    <row r="232" spans="1:28" x14ac:dyDescent="0.25">
      <c r="A232" t="s">
        <v>144</v>
      </c>
      <c r="B232" s="2">
        <v>0</v>
      </c>
      <c r="C232" s="2"/>
      <c r="D232" s="2"/>
      <c r="E232" s="3"/>
      <c r="F232" t="s">
        <v>150</v>
      </c>
      <c r="G232" s="2">
        <v>0</v>
      </c>
      <c r="H232" s="2"/>
      <c r="I232" s="2"/>
      <c r="J232" s="3"/>
      <c r="K232" t="s">
        <v>151</v>
      </c>
      <c r="L232" s="2">
        <v>0</v>
      </c>
      <c r="M232" s="2"/>
      <c r="N232" s="2"/>
      <c r="O232" s="3"/>
      <c r="P232" t="s">
        <v>225</v>
      </c>
      <c r="Q232" s="2">
        <v>-1.2735608762098824E-3</v>
      </c>
      <c r="R232" s="3"/>
      <c r="S232" t="s">
        <v>151</v>
      </c>
      <c r="T232" s="2">
        <v>0</v>
      </c>
      <c r="U232" s="2"/>
      <c r="V232" s="2"/>
      <c r="W232" s="3"/>
      <c r="X232" t="s">
        <v>234</v>
      </c>
      <c r="Y232" s="2">
        <v>-6.6225165562913907E-3</v>
      </c>
      <c r="Z232" s="3"/>
      <c r="AB232" s="2"/>
    </row>
    <row r="233" spans="1:28" x14ac:dyDescent="0.25">
      <c r="A233" t="s">
        <v>196</v>
      </c>
      <c r="B233" s="2">
        <v>0</v>
      </c>
      <c r="C233" s="2"/>
      <c r="D233" s="2"/>
      <c r="E233" s="3"/>
      <c r="F233" t="s">
        <v>151</v>
      </c>
      <c r="G233" s="2">
        <v>0</v>
      </c>
      <c r="H233" s="2"/>
      <c r="I233" s="2"/>
      <c r="J233" s="3"/>
      <c r="K233" t="s">
        <v>173</v>
      </c>
      <c r="L233" s="2">
        <v>0</v>
      </c>
      <c r="M233" s="2"/>
      <c r="N233" s="2"/>
      <c r="O233" s="3"/>
      <c r="P233" t="s">
        <v>82</v>
      </c>
      <c r="Q233" s="2">
        <v>-6.6225165562913907E-3</v>
      </c>
      <c r="R233" s="3"/>
      <c r="S233" t="s">
        <v>173</v>
      </c>
      <c r="T233" s="2">
        <v>0</v>
      </c>
      <c r="U233" s="2"/>
      <c r="V233" s="2"/>
      <c r="W233" s="3"/>
      <c r="X233" t="s">
        <v>91</v>
      </c>
      <c r="Y233" s="2">
        <v>-6.6225165562913907E-3</v>
      </c>
      <c r="Z233" s="3"/>
      <c r="AB233" s="2"/>
    </row>
    <row r="234" spans="1:28" x14ac:dyDescent="0.25">
      <c r="A234" t="s">
        <v>197</v>
      </c>
      <c r="B234" s="2">
        <v>0</v>
      </c>
      <c r="C234" s="2"/>
      <c r="D234" s="2"/>
      <c r="E234" s="3"/>
      <c r="F234" t="s">
        <v>173</v>
      </c>
      <c r="G234" s="2">
        <v>0</v>
      </c>
      <c r="H234" s="2"/>
      <c r="I234" s="2"/>
      <c r="J234" s="3"/>
      <c r="K234" t="s">
        <v>120</v>
      </c>
      <c r="L234" s="2">
        <v>0</v>
      </c>
      <c r="M234" s="2"/>
      <c r="N234" s="2"/>
      <c r="O234" s="3"/>
      <c r="P234" t="s">
        <v>158</v>
      </c>
      <c r="Q234" s="2">
        <v>-6.6225165562913907E-3</v>
      </c>
      <c r="R234" s="3"/>
      <c r="S234" t="s">
        <v>120</v>
      </c>
      <c r="T234" s="2">
        <v>0</v>
      </c>
      <c r="U234" s="2"/>
      <c r="V234" s="2"/>
      <c r="W234" s="3"/>
      <c r="X234" t="s">
        <v>99</v>
      </c>
      <c r="Y234" s="2">
        <v>-6.6225165562913907E-3</v>
      </c>
      <c r="Z234" s="3"/>
      <c r="AB234" s="2"/>
    </row>
    <row r="235" spans="1:28" x14ac:dyDescent="0.25">
      <c r="A235" t="s">
        <v>146</v>
      </c>
      <c r="B235" s="2">
        <v>0</v>
      </c>
      <c r="C235" s="2"/>
      <c r="D235" s="2"/>
      <c r="E235" s="3"/>
      <c r="F235" t="s">
        <v>120</v>
      </c>
      <c r="G235" s="2">
        <v>0</v>
      </c>
      <c r="H235" s="2"/>
      <c r="I235" s="2"/>
      <c r="J235" s="3"/>
      <c r="K235" t="s">
        <v>242</v>
      </c>
      <c r="L235" s="2">
        <v>-8.5451826532792485E-4</v>
      </c>
      <c r="M235" s="2"/>
      <c r="N235" s="2"/>
      <c r="O235" s="3"/>
      <c r="P235" t="s">
        <v>83</v>
      </c>
      <c r="Q235" s="2">
        <v>-6.6225165562913907E-3</v>
      </c>
      <c r="R235" s="3"/>
      <c r="S235" t="s">
        <v>217</v>
      </c>
      <c r="T235" s="2">
        <v>-8.5451826532792485E-4</v>
      </c>
      <c r="U235" s="2"/>
      <c r="V235" s="2"/>
      <c r="W235" s="3"/>
      <c r="X235" t="s">
        <v>100</v>
      </c>
      <c r="Y235" s="2">
        <v>-6.6225165562913907E-3</v>
      </c>
      <c r="Z235" s="3"/>
      <c r="AB235" s="2"/>
    </row>
    <row r="236" spans="1:28" x14ac:dyDescent="0.25">
      <c r="A236" t="s">
        <v>118</v>
      </c>
      <c r="B236" s="2">
        <v>0</v>
      </c>
      <c r="C236" s="2"/>
      <c r="D236" s="2"/>
      <c r="E236" s="3"/>
      <c r="F236" t="s">
        <v>121</v>
      </c>
      <c r="G236" s="2">
        <v>-4.099653106275622E-3</v>
      </c>
      <c r="H236" s="2"/>
      <c r="I236" s="2"/>
      <c r="J236" s="3"/>
      <c r="K236" t="s">
        <v>80</v>
      </c>
      <c r="L236" s="2">
        <v>-2.5635547959837607E-3</v>
      </c>
      <c r="M236" s="2"/>
      <c r="N236" s="2"/>
      <c r="O236" s="3"/>
      <c r="P236" t="s">
        <v>84</v>
      </c>
      <c r="Q236" s="2">
        <v>-6.6225165562913907E-3</v>
      </c>
      <c r="R236" s="3"/>
      <c r="S236" t="s">
        <v>242</v>
      </c>
      <c r="T236" s="2">
        <v>-8.5451826532792485E-4</v>
      </c>
      <c r="U236" s="2"/>
      <c r="V236" s="2"/>
      <c r="W236" s="3"/>
      <c r="X236" t="s">
        <v>136</v>
      </c>
      <c r="Y236" s="2">
        <v>-6.6225165562913907E-3</v>
      </c>
      <c r="Z236" s="3"/>
      <c r="AB236" s="2"/>
    </row>
    <row r="237" spans="1:28" x14ac:dyDescent="0.25">
      <c r="A237" t="s">
        <v>32</v>
      </c>
      <c r="B237" s="2">
        <v>0</v>
      </c>
      <c r="C237" s="2"/>
      <c r="D237" s="2"/>
      <c r="E237" s="3"/>
      <c r="F237" t="s">
        <v>44</v>
      </c>
      <c r="G237" s="2">
        <v>-5.3610848312835094E-3</v>
      </c>
      <c r="H237" s="2"/>
      <c r="I237" s="2"/>
      <c r="J237" s="3"/>
      <c r="K237" t="s">
        <v>290</v>
      </c>
      <c r="L237" s="2">
        <v>-4.2725913266396243E-3</v>
      </c>
      <c r="M237" s="2"/>
      <c r="N237" s="2"/>
      <c r="O237" s="3"/>
      <c r="P237" t="s">
        <v>85</v>
      </c>
      <c r="Q237" s="2">
        <v>-6.6225165562913907E-3</v>
      </c>
      <c r="R237" s="3"/>
      <c r="S237" t="s">
        <v>305</v>
      </c>
      <c r="T237" s="2">
        <v>-2.5635547959837607E-3</v>
      </c>
      <c r="U237" s="2"/>
      <c r="V237" s="2"/>
      <c r="W237" s="3"/>
      <c r="X237" t="s">
        <v>92</v>
      </c>
      <c r="Y237" s="2">
        <v>-6.6225165562913907E-3</v>
      </c>
      <c r="Z237" s="3"/>
      <c r="AB237" s="2"/>
    </row>
    <row r="238" spans="1:28" x14ac:dyDescent="0.25">
      <c r="A238" t="s">
        <v>119</v>
      </c>
      <c r="B238" s="2">
        <v>0</v>
      </c>
      <c r="C238" s="2"/>
      <c r="D238" s="2"/>
      <c r="E238" s="3"/>
      <c r="F238" t="s">
        <v>82</v>
      </c>
      <c r="G238" s="2">
        <v>-6.6225165562913907E-3</v>
      </c>
      <c r="H238" s="2"/>
      <c r="I238" s="2"/>
      <c r="J238" s="3"/>
      <c r="K238" t="s">
        <v>66</v>
      </c>
      <c r="L238" s="2">
        <v>-4.2725913266396243E-3</v>
      </c>
      <c r="M238" s="2"/>
      <c r="N238" s="2"/>
      <c r="O238" s="3"/>
      <c r="P238" t="s">
        <v>129</v>
      </c>
      <c r="Q238" s="2">
        <v>-6.6225165562913907E-3</v>
      </c>
      <c r="R238" s="3"/>
      <c r="S238" t="s">
        <v>82</v>
      </c>
      <c r="T238" s="2">
        <v>-6.6225165562913907E-3</v>
      </c>
      <c r="U238" s="2"/>
      <c r="V238" s="2"/>
      <c r="W238" s="3"/>
      <c r="X238" t="s">
        <v>138</v>
      </c>
      <c r="Y238" s="2">
        <v>-6.6225165562913907E-3</v>
      </c>
      <c r="Z238" s="3"/>
      <c r="AB238" s="2"/>
    </row>
    <row r="239" spans="1:28" x14ac:dyDescent="0.25">
      <c r="A239" t="s">
        <v>150</v>
      </c>
      <c r="B239" s="2">
        <v>0</v>
      </c>
      <c r="C239" s="2"/>
      <c r="D239" s="2"/>
      <c r="E239" s="3"/>
      <c r="F239" t="s">
        <v>158</v>
      </c>
      <c r="G239" s="2">
        <v>-6.6225165562913907E-3</v>
      </c>
      <c r="H239" s="2"/>
      <c r="I239" s="2"/>
      <c r="J239" s="3"/>
      <c r="K239" t="s">
        <v>82</v>
      </c>
      <c r="L239" s="2">
        <v>-6.6225165562913907E-3</v>
      </c>
      <c r="M239" s="2"/>
      <c r="N239" s="2"/>
      <c r="O239" s="3"/>
      <c r="P239" t="s">
        <v>130</v>
      </c>
      <c r="Q239" s="2">
        <v>-6.6225165562913907E-3</v>
      </c>
      <c r="R239" s="3"/>
      <c r="S239" t="s">
        <v>158</v>
      </c>
      <c r="T239" s="2">
        <v>-6.6225165562913907E-3</v>
      </c>
      <c r="U239" s="2"/>
      <c r="V239" s="2"/>
      <c r="W239" s="3"/>
      <c r="X239" t="s">
        <v>139</v>
      </c>
      <c r="Y239" s="2">
        <v>-6.6225165562913907E-3</v>
      </c>
      <c r="Z239" s="3"/>
      <c r="AB239" s="2"/>
    </row>
    <row r="240" spans="1:28" x14ac:dyDescent="0.25">
      <c r="A240" t="s">
        <v>151</v>
      </c>
      <c r="B240" s="2">
        <v>0</v>
      </c>
      <c r="C240" s="2"/>
      <c r="D240" s="2"/>
      <c r="E240" s="3"/>
      <c r="F240" t="s">
        <v>83</v>
      </c>
      <c r="G240" s="2">
        <v>-6.6225165562913907E-3</v>
      </c>
      <c r="H240" s="2"/>
      <c r="I240" s="2"/>
      <c r="J240" s="3"/>
      <c r="K240" t="s">
        <v>158</v>
      </c>
      <c r="L240" s="2">
        <v>-6.6225165562913907E-3</v>
      </c>
      <c r="M240" s="2"/>
      <c r="N240" s="2"/>
      <c r="O240" s="3"/>
      <c r="P240" t="s">
        <v>131</v>
      </c>
      <c r="Q240" s="2">
        <v>-6.6225165562913907E-3</v>
      </c>
      <c r="R240" s="3"/>
      <c r="S240" t="s">
        <v>83</v>
      </c>
      <c r="T240" s="2">
        <v>-6.6225165562913907E-3</v>
      </c>
      <c r="U240" s="2"/>
      <c r="V240" s="2"/>
      <c r="W240" s="3"/>
      <c r="X240" t="s">
        <v>140</v>
      </c>
      <c r="Y240" s="2">
        <v>-6.6225165562913907E-3</v>
      </c>
      <c r="Z240" s="3"/>
      <c r="AB240" s="2"/>
    </row>
    <row r="241" spans="1:28" x14ac:dyDescent="0.25">
      <c r="A241" t="s">
        <v>173</v>
      </c>
      <c r="B241" s="2">
        <v>0</v>
      </c>
      <c r="C241" s="2"/>
      <c r="D241" s="2"/>
      <c r="E241" s="3"/>
      <c r="F241" t="s">
        <v>84</v>
      </c>
      <c r="G241" s="2">
        <v>-6.6225165562913907E-3</v>
      </c>
      <c r="H241" s="2"/>
      <c r="I241" s="2"/>
      <c r="J241" s="3"/>
      <c r="K241" t="s">
        <v>83</v>
      </c>
      <c r="L241" s="2">
        <v>-6.6225165562913907E-3</v>
      </c>
      <c r="M241" s="2"/>
      <c r="N241" s="2"/>
      <c r="O241" s="3"/>
      <c r="P241" t="s">
        <v>132</v>
      </c>
      <c r="Q241" s="2">
        <v>-6.6225165562913907E-3</v>
      </c>
      <c r="R241" s="3"/>
      <c r="S241" t="s">
        <v>84</v>
      </c>
      <c r="T241" s="2">
        <v>-6.6225165562913907E-3</v>
      </c>
      <c r="U241" s="2"/>
      <c r="V241" s="2"/>
      <c r="W241" s="3"/>
      <c r="X241" t="s">
        <v>166</v>
      </c>
      <c r="Y241" s="2">
        <v>-6.6225165562913907E-3</v>
      </c>
      <c r="Z241" s="3"/>
      <c r="AB241" s="2"/>
    </row>
    <row r="242" spans="1:28" x14ac:dyDescent="0.25">
      <c r="A242" t="s">
        <v>120</v>
      </c>
      <c r="B242" s="2">
        <v>0</v>
      </c>
      <c r="C242" s="2"/>
      <c r="D242" s="2"/>
      <c r="E242" s="3"/>
      <c r="F242" t="s">
        <v>85</v>
      </c>
      <c r="G242" s="2">
        <v>-6.6225165562913907E-3</v>
      </c>
      <c r="H242" s="2"/>
      <c r="I242" s="2"/>
      <c r="J242" s="3"/>
      <c r="K242" t="s">
        <v>84</v>
      </c>
      <c r="L242" s="2">
        <v>-6.6225165562913907E-3</v>
      </c>
      <c r="M242" s="2"/>
      <c r="N242" s="2"/>
      <c r="O242" s="3"/>
      <c r="P242" t="s">
        <v>86</v>
      </c>
      <c r="Q242" s="2">
        <v>-6.6225165562913907E-3</v>
      </c>
      <c r="R242" s="3"/>
      <c r="S242" t="s">
        <v>85</v>
      </c>
      <c r="T242" s="2">
        <v>-6.6225165562913907E-3</v>
      </c>
      <c r="U242" s="2"/>
      <c r="V242" s="2"/>
      <c r="W242" s="3"/>
      <c r="X242" t="s">
        <v>104</v>
      </c>
      <c r="Y242" s="2">
        <v>-6.6225165562913907E-3</v>
      </c>
      <c r="Z242" s="3"/>
      <c r="AB242" s="2"/>
    </row>
    <row r="243" spans="1:28" x14ac:dyDescent="0.25">
      <c r="A243" t="s">
        <v>115</v>
      </c>
      <c r="B243" s="2">
        <v>-1.8625827814569562E-3</v>
      </c>
      <c r="C243" s="2"/>
      <c r="D243" s="2"/>
      <c r="E243" s="3"/>
      <c r="F243" t="s">
        <v>129</v>
      </c>
      <c r="G243" s="2">
        <v>-6.6225165562913907E-3</v>
      </c>
      <c r="H243" s="2"/>
      <c r="I243" s="2"/>
      <c r="J243" s="3"/>
      <c r="K243" t="s">
        <v>85</v>
      </c>
      <c r="L243" s="2">
        <v>-6.6225165562913907E-3</v>
      </c>
      <c r="M243" s="2"/>
      <c r="N243" s="2"/>
      <c r="O243" s="3"/>
      <c r="P243" t="s">
        <v>87</v>
      </c>
      <c r="Q243" s="2">
        <v>-6.6225165562913907E-3</v>
      </c>
      <c r="R243" s="3"/>
      <c r="S243" t="s">
        <v>129</v>
      </c>
      <c r="T243" s="2">
        <v>-6.6225165562913907E-3</v>
      </c>
      <c r="U243" s="2"/>
      <c r="V243" s="2"/>
      <c r="W243" s="3"/>
      <c r="X243" t="s">
        <v>95</v>
      </c>
      <c r="Y243" s="2">
        <v>-6.6225165562913907E-3</v>
      </c>
      <c r="Z243" s="3"/>
      <c r="AB243" s="2"/>
    </row>
    <row r="244" spans="1:28" x14ac:dyDescent="0.25">
      <c r="A244" t="s">
        <v>117</v>
      </c>
      <c r="B244" s="2">
        <v>-1.8625827814569562E-3</v>
      </c>
      <c r="C244" s="2"/>
      <c r="D244" s="2"/>
      <c r="E244" s="3"/>
      <c r="F244" t="s">
        <v>130</v>
      </c>
      <c r="G244" s="2">
        <v>-6.6225165562913907E-3</v>
      </c>
      <c r="H244" s="2"/>
      <c r="I244" s="2"/>
      <c r="J244" s="3"/>
      <c r="K244" t="s">
        <v>131</v>
      </c>
      <c r="L244" s="2">
        <v>-6.6225165562913907E-3</v>
      </c>
      <c r="M244" s="2"/>
      <c r="N244" s="2"/>
      <c r="O244" s="3"/>
      <c r="P244" t="s">
        <v>133</v>
      </c>
      <c r="Q244" s="2">
        <v>-6.6225165562913907E-3</v>
      </c>
      <c r="R244" s="3"/>
      <c r="S244" t="s">
        <v>130</v>
      </c>
      <c r="T244" s="2">
        <v>-6.6225165562913907E-3</v>
      </c>
      <c r="U244" s="2"/>
      <c r="V244" s="2"/>
      <c r="W244" s="3"/>
      <c r="X244" t="s">
        <v>143</v>
      </c>
      <c r="Y244" s="2">
        <v>-6.6225165562913907E-3</v>
      </c>
      <c r="Z244" s="3"/>
      <c r="AB244" s="2"/>
    </row>
    <row r="245" spans="1:28" x14ac:dyDescent="0.25">
      <c r="A245" t="s">
        <v>272</v>
      </c>
      <c r="B245" s="2">
        <v>-5.5877483443708548E-3</v>
      </c>
      <c r="C245" s="2"/>
      <c r="D245" s="2"/>
      <c r="E245" s="3"/>
      <c r="F245" t="s">
        <v>132</v>
      </c>
      <c r="G245" s="2">
        <v>-6.6225165562913907E-3</v>
      </c>
      <c r="H245" s="2"/>
      <c r="I245" s="2"/>
      <c r="J245" s="3"/>
      <c r="K245" t="s">
        <v>86</v>
      </c>
      <c r="L245" s="2">
        <v>-6.6225165562913907E-3</v>
      </c>
      <c r="M245" s="2"/>
      <c r="N245" s="2"/>
      <c r="O245" s="3"/>
      <c r="P245" t="s">
        <v>88</v>
      </c>
      <c r="Q245" s="2">
        <v>-6.6225165562913907E-3</v>
      </c>
      <c r="R245" s="3"/>
      <c r="S245" t="s">
        <v>131</v>
      </c>
      <c r="T245" s="2">
        <v>-6.6225165562913907E-3</v>
      </c>
      <c r="U245" s="2"/>
      <c r="V245" s="2"/>
      <c r="W245" s="3"/>
      <c r="X245" t="s">
        <v>209</v>
      </c>
      <c r="Y245" s="2">
        <v>-6.6225165562913907E-3</v>
      </c>
      <c r="Z245" s="3"/>
      <c r="AB245" s="2"/>
    </row>
    <row r="246" spans="1:28" x14ac:dyDescent="0.25">
      <c r="A246" t="s">
        <v>158</v>
      </c>
      <c r="B246" s="2">
        <v>-6.6225165562913907E-3</v>
      </c>
      <c r="C246" s="2"/>
      <c r="D246" s="2"/>
      <c r="E246" s="3"/>
      <c r="F246" t="s">
        <v>86</v>
      </c>
      <c r="G246" s="2">
        <v>-6.6225165562913907E-3</v>
      </c>
      <c r="H246" s="2"/>
      <c r="I246" s="2"/>
      <c r="J246" s="3"/>
      <c r="K246" t="s">
        <v>87</v>
      </c>
      <c r="L246" s="2">
        <v>-6.6225165562913907E-3</v>
      </c>
      <c r="M246" s="2"/>
      <c r="N246" s="2"/>
      <c r="O246" s="3"/>
      <c r="P246" t="s">
        <v>89</v>
      </c>
      <c r="Q246" s="2">
        <v>-6.6225165562913907E-3</v>
      </c>
      <c r="R246" s="3"/>
      <c r="S246" t="s">
        <v>132</v>
      </c>
      <c r="T246" s="2">
        <v>-6.6225165562913907E-3</v>
      </c>
      <c r="U246" s="2"/>
      <c r="V246" s="2"/>
      <c r="W246" s="3"/>
      <c r="X246" t="s">
        <v>145</v>
      </c>
      <c r="Y246" s="2">
        <v>-6.6225165562913907E-3</v>
      </c>
      <c r="Z246" s="3"/>
      <c r="AB246" s="2"/>
    </row>
    <row r="247" spans="1:28" x14ac:dyDescent="0.25">
      <c r="A247" t="s">
        <v>129</v>
      </c>
      <c r="B247" s="2">
        <v>-6.6225165562913907E-3</v>
      </c>
      <c r="C247" s="2"/>
      <c r="D247" s="2"/>
      <c r="E247" s="3"/>
      <c r="F247" t="s">
        <v>87</v>
      </c>
      <c r="G247" s="2">
        <v>-6.6225165562913907E-3</v>
      </c>
      <c r="H247" s="2"/>
      <c r="I247" s="2"/>
      <c r="J247" s="3"/>
      <c r="K247" t="s">
        <v>133</v>
      </c>
      <c r="L247" s="2">
        <v>-6.6225165562913907E-3</v>
      </c>
      <c r="M247" s="2"/>
      <c r="N247" s="2"/>
      <c r="O247" s="3"/>
      <c r="P247" t="s">
        <v>134</v>
      </c>
      <c r="Q247" s="2">
        <v>-6.6225165562913907E-3</v>
      </c>
      <c r="R247" s="3"/>
      <c r="S247" t="s">
        <v>86</v>
      </c>
      <c r="T247" s="2">
        <v>-6.6225165562913907E-3</v>
      </c>
      <c r="U247" s="2"/>
      <c r="V247" s="2"/>
      <c r="W247" s="3"/>
      <c r="X247" t="s">
        <v>148</v>
      </c>
      <c r="Y247" s="2">
        <v>-6.6225165562913907E-3</v>
      </c>
      <c r="Z247" s="3"/>
      <c r="AB247" s="2"/>
    </row>
    <row r="248" spans="1:28" x14ac:dyDescent="0.25">
      <c r="A248" t="s">
        <v>130</v>
      </c>
      <c r="B248" s="2">
        <v>-6.6225165562913907E-3</v>
      </c>
      <c r="C248" s="2"/>
      <c r="D248" s="2"/>
      <c r="E248" s="3"/>
      <c r="F248" t="s">
        <v>88</v>
      </c>
      <c r="G248" s="2">
        <v>-6.6225165562913907E-3</v>
      </c>
      <c r="H248" s="2"/>
      <c r="I248" s="2"/>
      <c r="J248" s="3"/>
      <c r="K248" t="s">
        <v>88</v>
      </c>
      <c r="L248" s="2">
        <v>-6.6225165562913907E-3</v>
      </c>
      <c r="M248" s="2"/>
      <c r="N248" s="2"/>
      <c r="O248" s="3"/>
      <c r="P248" t="s">
        <v>135</v>
      </c>
      <c r="Q248" s="2">
        <v>-6.6225165562913907E-3</v>
      </c>
      <c r="R248" s="3"/>
      <c r="S248" t="s">
        <v>87</v>
      </c>
      <c r="T248" s="2">
        <v>-6.6225165562913907E-3</v>
      </c>
      <c r="U248" s="2"/>
      <c r="V248" s="2"/>
      <c r="W248" s="3"/>
      <c r="X248" t="s">
        <v>149</v>
      </c>
      <c r="Y248" s="2">
        <v>-6.6225165562913907E-3</v>
      </c>
      <c r="Z248" s="3"/>
      <c r="AB248" s="2"/>
    </row>
    <row r="249" spans="1:28" x14ac:dyDescent="0.25">
      <c r="A249" t="s">
        <v>131</v>
      </c>
      <c r="B249" s="2">
        <v>-6.6225165562913907E-3</v>
      </c>
      <c r="C249" s="2"/>
      <c r="D249" s="2"/>
      <c r="E249" s="3"/>
      <c r="F249" t="s">
        <v>89</v>
      </c>
      <c r="G249" s="2">
        <v>-6.6225165562913907E-3</v>
      </c>
      <c r="H249" s="2"/>
      <c r="I249" s="2"/>
      <c r="J249" s="3"/>
      <c r="K249" t="s">
        <v>89</v>
      </c>
      <c r="L249" s="2">
        <v>-6.6225165562913907E-3</v>
      </c>
      <c r="M249" s="2"/>
      <c r="N249" s="2"/>
      <c r="O249" s="3"/>
      <c r="P249" t="s">
        <v>234</v>
      </c>
      <c r="Q249" s="2">
        <v>-6.6225165562913907E-3</v>
      </c>
      <c r="R249" s="3"/>
      <c r="S249" t="s">
        <v>133</v>
      </c>
      <c r="T249" s="2">
        <v>-6.6225165562913907E-3</v>
      </c>
      <c r="U249" s="2"/>
      <c r="V249" s="2"/>
      <c r="W249" s="3"/>
      <c r="X249" t="s">
        <v>152</v>
      </c>
      <c r="Y249" s="2">
        <v>-6.6225165562913907E-3</v>
      </c>
      <c r="Z249" s="3"/>
      <c r="AB249" s="2"/>
    </row>
    <row r="250" spans="1:28" x14ac:dyDescent="0.25">
      <c r="A250" t="s">
        <v>132</v>
      </c>
      <c r="B250" s="2">
        <v>-6.6225165562913907E-3</v>
      </c>
      <c r="C250" s="2"/>
      <c r="D250" s="2"/>
      <c r="E250" s="3"/>
      <c r="F250" t="s">
        <v>134</v>
      </c>
      <c r="G250" s="2">
        <v>-6.6225165562913907E-3</v>
      </c>
      <c r="H250" s="2"/>
      <c r="I250" s="2"/>
      <c r="J250" s="3"/>
      <c r="K250" t="s">
        <v>234</v>
      </c>
      <c r="L250" s="2">
        <v>-6.6225165562913907E-3</v>
      </c>
      <c r="M250" s="2"/>
      <c r="N250" s="2"/>
      <c r="O250" s="3"/>
      <c r="P250" t="s">
        <v>91</v>
      </c>
      <c r="Q250" s="2">
        <v>-6.6225165562913907E-3</v>
      </c>
      <c r="R250" s="3"/>
      <c r="S250" t="s">
        <v>88</v>
      </c>
      <c r="T250" s="2">
        <v>-6.6225165562913907E-3</v>
      </c>
      <c r="U250" s="2"/>
      <c r="V250" s="2"/>
      <c r="W250" s="3"/>
      <c r="X250" t="s">
        <v>153</v>
      </c>
      <c r="Y250" s="2">
        <v>-6.6225165562913907E-3</v>
      </c>
      <c r="Z250" s="3"/>
      <c r="AB250" s="2"/>
    </row>
    <row r="251" spans="1:28" x14ac:dyDescent="0.25">
      <c r="A251" t="s">
        <v>133</v>
      </c>
      <c r="B251" s="2">
        <v>-6.6225165562913907E-3</v>
      </c>
      <c r="C251" s="2"/>
      <c r="D251" s="2"/>
      <c r="E251" s="3"/>
      <c r="F251" t="s">
        <v>135</v>
      </c>
      <c r="G251" s="2">
        <v>-6.6225165562913907E-3</v>
      </c>
      <c r="H251" s="2"/>
      <c r="I251" s="2"/>
      <c r="J251" s="3"/>
      <c r="K251" t="s">
        <v>91</v>
      </c>
      <c r="L251" s="2">
        <v>-6.6225165562913907E-3</v>
      </c>
      <c r="M251" s="2"/>
      <c r="N251" s="2"/>
      <c r="O251" s="3"/>
      <c r="P251" t="s">
        <v>99</v>
      </c>
      <c r="Q251" s="2">
        <v>-6.6225165562913907E-3</v>
      </c>
      <c r="R251" s="3"/>
      <c r="S251" t="s">
        <v>89</v>
      </c>
      <c r="T251" s="2">
        <v>-6.6225165562913907E-3</v>
      </c>
      <c r="U251" s="2"/>
      <c r="V251" s="2"/>
      <c r="W251" s="3"/>
      <c r="X251" t="s">
        <v>102</v>
      </c>
      <c r="Y251" s="2">
        <v>-6.6225165562913907E-3</v>
      </c>
      <c r="Z251" s="3"/>
      <c r="AB251" s="2"/>
    </row>
    <row r="252" spans="1:28" x14ac:dyDescent="0.25">
      <c r="A252" t="s">
        <v>134</v>
      </c>
      <c r="B252" s="2">
        <v>-6.6225165562913907E-3</v>
      </c>
      <c r="C252" s="2"/>
      <c r="D252" s="2"/>
      <c r="E252" s="3"/>
      <c r="F252" t="s">
        <v>234</v>
      </c>
      <c r="G252" s="2">
        <v>-6.6225165562913907E-3</v>
      </c>
      <c r="H252" s="2"/>
      <c r="I252" s="2"/>
      <c r="J252" s="3"/>
      <c r="K252" t="s">
        <v>99</v>
      </c>
      <c r="L252" s="2">
        <v>-6.6225165562913907E-3</v>
      </c>
      <c r="M252" s="2"/>
      <c r="N252" s="2"/>
      <c r="O252" s="3"/>
      <c r="P252" t="s">
        <v>100</v>
      </c>
      <c r="Q252" s="2">
        <v>-6.6225165562913907E-3</v>
      </c>
      <c r="R252" s="3"/>
      <c r="S252" t="s">
        <v>134</v>
      </c>
      <c r="T252" s="2">
        <v>-6.6225165562913907E-3</v>
      </c>
      <c r="U252" s="2"/>
      <c r="V252" s="2"/>
      <c r="W252" s="3"/>
      <c r="X252" t="s">
        <v>175</v>
      </c>
      <c r="Y252" s="2">
        <v>-6.6225165562913907E-3</v>
      </c>
      <c r="Z252" s="3"/>
      <c r="AB252" s="2"/>
    </row>
    <row r="253" spans="1:28" x14ac:dyDescent="0.25">
      <c r="A253" t="s">
        <v>135</v>
      </c>
      <c r="B253" s="2">
        <v>-6.6225165562913907E-3</v>
      </c>
      <c r="C253" s="2"/>
      <c r="D253" s="2"/>
      <c r="E253" s="3"/>
      <c r="F253" t="s">
        <v>91</v>
      </c>
      <c r="G253" s="2">
        <v>-6.6225165562913907E-3</v>
      </c>
      <c r="H253" s="2"/>
      <c r="I253" s="2"/>
      <c r="J253" s="3"/>
      <c r="K253" t="s">
        <v>100</v>
      </c>
      <c r="L253" s="2">
        <v>-6.6225165562913907E-3</v>
      </c>
      <c r="M253" s="2"/>
      <c r="N253" s="2"/>
      <c r="O253" s="3"/>
      <c r="P253" t="s">
        <v>136</v>
      </c>
      <c r="Q253" s="2">
        <v>-6.6225165562913907E-3</v>
      </c>
      <c r="R253" s="3"/>
      <c r="S253" t="s">
        <v>135</v>
      </c>
      <c r="T253" s="2">
        <v>-6.6225165562913907E-3</v>
      </c>
      <c r="U253" s="2"/>
      <c r="V253" s="2"/>
      <c r="W253" s="3"/>
      <c r="X253" t="s">
        <v>154</v>
      </c>
      <c r="Y253" s="2">
        <v>-6.6225165562913907E-3</v>
      </c>
      <c r="Z253" s="3"/>
      <c r="AB253" s="2"/>
    </row>
    <row r="254" spans="1:28" x14ac:dyDescent="0.25">
      <c r="A254" t="s">
        <v>234</v>
      </c>
      <c r="B254" s="2">
        <v>-6.6225165562913907E-3</v>
      </c>
      <c r="C254" s="2"/>
      <c r="D254" s="2"/>
      <c r="E254" s="3"/>
      <c r="F254" t="s">
        <v>99</v>
      </c>
      <c r="G254" s="2">
        <v>-6.6225165562913907E-3</v>
      </c>
      <c r="H254" s="2"/>
      <c r="I254" s="2"/>
      <c r="J254" s="3"/>
      <c r="K254" t="s">
        <v>92</v>
      </c>
      <c r="L254" s="2">
        <v>-6.6225165562913907E-3</v>
      </c>
      <c r="M254" s="2"/>
      <c r="N254" s="2"/>
      <c r="O254" s="3"/>
      <c r="P254" t="s">
        <v>92</v>
      </c>
      <c r="Q254" s="2">
        <v>-6.6225165562913907E-3</v>
      </c>
      <c r="R254" s="3"/>
      <c r="S254" t="s">
        <v>91</v>
      </c>
      <c r="T254" s="2">
        <v>-6.6225165562913907E-3</v>
      </c>
      <c r="U254" s="2"/>
      <c r="V254" s="2"/>
      <c r="W254" s="3"/>
      <c r="X254" t="s">
        <v>155</v>
      </c>
      <c r="Y254" s="2">
        <v>-6.6225165562913907E-3</v>
      </c>
      <c r="Z254" s="3"/>
      <c r="AB254" s="2"/>
    </row>
    <row r="255" spans="1:28" x14ac:dyDescent="0.25">
      <c r="A255" t="s">
        <v>136</v>
      </c>
      <c r="B255" s="2">
        <v>-6.6225165562913907E-3</v>
      </c>
      <c r="C255" s="2"/>
      <c r="D255" s="2"/>
      <c r="E255" s="3"/>
      <c r="F255" t="s">
        <v>100</v>
      </c>
      <c r="G255" s="2">
        <v>-6.6225165562913907E-3</v>
      </c>
      <c r="H255" s="2"/>
      <c r="I255" s="2"/>
      <c r="J255" s="3"/>
      <c r="K255" t="s">
        <v>166</v>
      </c>
      <c r="L255" s="2">
        <v>-6.6225165562913907E-3</v>
      </c>
      <c r="M255" s="2"/>
      <c r="N255" s="2"/>
      <c r="O255" s="3"/>
      <c r="P255" t="s">
        <v>138</v>
      </c>
      <c r="Q255" s="2">
        <v>-6.6225165562913907E-3</v>
      </c>
      <c r="R255" s="3"/>
      <c r="S255" t="s">
        <v>99</v>
      </c>
      <c r="T255" s="2">
        <v>-6.6225165562913907E-3</v>
      </c>
      <c r="U255" s="2"/>
      <c r="V255" s="2"/>
      <c r="W255" s="3"/>
      <c r="X255" t="s">
        <v>156</v>
      </c>
      <c r="Y255" s="2">
        <v>-6.6225165562913907E-3</v>
      </c>
      <c r="Z255" s="3"/>
      <c r="AB255" s="2"/>
    </row>
    <row r="256" spans="1:28" x14ac:dyDescent="0.25">
      <c r="A256" t="s">
        <v>138</v>
      </c>
      <c r="B256" s="2">
        <v>-6.6225165562913907E-3</v>
      </c>
      <c r="C256" s="2"/>
      <c r="D256" s="2"/>
      <c r="E256" s="3"/>
      <c r="F256" t="s">
        <v>136</v>
      </c>
      <c r="G256" s="2">
        <v>-6.6225165562913907E-3</v>
      </c>
      <c r="H256" s="2"/>
      <c r="I256" s="2"/>
      <c r="J256" s="3"/>
      <c r="K256" t="s">
        <v>104</v>
      </c>
      <c r="L256" s="2">
        <v>-6.6225165562913907E-3</v>
      </c>
      <c r="M256" s="2"/>
      <c r="N256" s="2"/>
      <c r="O256" s="3"/>
      <c r="P256" t="s">
        <v>139</v>
      </c>
      <c r="Q256" s="2">
        <v>-6.6225165562913907E-3</v>
      </c>
      <c r="R256" s="3"/>
      <c r="S256" t="s">
        <v>100</v>
      </c>
      <c r="T256" s="2">
        <v>-6.6225165562913907E-3</v>
      </c>
      <c r="U256" s="2"/>
      <c r="V256" s="2"/>
      <c r="W256" s="3"/>
      <c r="X256" t="s">
        <v>179</v>
      </c>
      <c r="Y256" s="2">
        <v>-6.6225165562913907E-3</v>
      </c>
      <c r="Z256" s="3"/>
      <c r="AB256" s="2"/>
    </row>
    <row r="257" spans="1:28" x14ac:dyDescent="0.25">
      <c r="A257" t="s">
        <v>139</v>
      </c>
      <c r="B257" s="2">
        <v>-6.6225165562913907E-3</v>
      </c>
      <c r="C257" s="2"/>
      <c r="D257" s="2"/>
      <c r="E257" s="3"/>
      <c r="F257" t="s">
        <v>92</v>
      </c>
      <c r="G257" s="2">
        <v>-6.6225165562913907E-3</v>
      </c>
      <c r="H257" s="2"/>
      <c r="I257" s="2"/>
      <c r="J257" s="3"/>
      <c r="K257" t="s">
        <v>95</v>
      </c>
      <c r="L257" s="2">
        <v>-6.6225165562913907E-3</v>
      </c>
      <c r="M257" s="2"/>
      <c r="N257" s="2"/>
      <c r="O257" s="3"/>
      <c r="P257" t="s">
        <v>140</v>
      </c>
      <c r="Q257" s="2">
        <v>-6.6225165562913907E-3</v>
      </c>
      <c r="R257" s="3"/>
      <c r="S257" t="s">
        <v>136</v>
      </c>
      <c r="T257" s="2">
        <v>-6.6225165562913907E-3</v>
      </c>
      <c r="U257" s="2"/>
      <c r="V257" s="2"/>
      <c r="W257" s="3"/>
      <c r="X257" t="s">
        <v>318</v>
      </c>
      <c r="Y257" s="2">
        <v>-1.1920529801324492E-2</v>
      </c>
      <c r="Z257" s="3"/>
      <c r="AB257" s="2"/>
    </row>
    <row r="258" spans="1:28" x14ac:dyDescent="0.25">
      <c r="A258" t="s">
        <v>140</v>
      </c>
      <c r="B258" s="2">
        <v>-6.6225165562913907E-3</v>
      </c>
      <c r="C258" s="2"/>
      <c r="D258" s="2"/>
      <c r="E258" s="3"/>
      <c r="F258" t="s">
        <v>138</v>
      </c>
      <c r="G258" s="2">
        <v>-6.6225165562913907E-3</v>
      </c>
      <c r="H258" s="2"/>
      <c r="I258" s="2"/>
      <c r="J258" s="3"/>
      <c r="K258" t="s">
        <v>143</v>
      </c>
      <c r="L258" s="2">
        <v>-6.6225165562913907E-3</v>
      </c>
      <c r="M258" s="2"/>
      <c r="N258" s="2"/>
      <c r="O258" s="3"/>
      <c r="P258" t="s">
        <v>166</v>
      </c>
      <c r="Q258" s="2">
        <v>-6.6225165562913907E-3</v>
      </c>
      <c r="R258" s="3"/>
      <c r="S258" t="s">
        <v>92</v>
      </c>
      <c r="T258" s="2">
        <v>-6.6225165562913907E-3</v>
      </c>
      <c r="U258" s="2"/>
      <c r="V258" s="2"/>
      <c r="W258" s="3"/>
      <c r="X258" t="s">
        <v>157</v>
      </c>
      <c r="Y258" s="2">
        <v>-1.3245033112582781E-2</v>
      </c>
      <c r="Z258" s="3"/>
      <c r="AB258" s="2"/>
    </row>
    <row r="259" spans="1:28" x14ac:dyDescent="0.25">
      <c r="A259" t="s">
        <v>166</v>
      </c>
      <c r="B259" s="2">
        <v>-6.6225165562913907E-3</v>
      </c>
      <c r="C259" s="2"/>
      <c r="D259" s="2"/>
      <c r="E259" s="3"/>
      <c r="F259" t="s">
        <v>139</v>
      </c>
      <c r="G259" s="2">
        <v>-6.6225165562913907E-3</v>
      </c>
      <c r="H259" s="2"/>
      <c r="I259" s="2"/>
      <c r="J259" s="3"/>
      <c r="K259" t="s">
        <v>209</v>
      </c>
      <c r="L259" s="2">
        <v>-6.6225165562913907E-3</v>
      </c>
      <c r="M259" s="2"/>
      <c r="N259" s="2"/>
      <c r="O259" s="3"/>
      <c r="P259" t="s">
        <v>104</v>
      </c>
      <c r="Q259" s="2">
        <v>-6.6225165562913907E-3</v>
      </c>
      <c r="R259" s="3"/>
      <c r="S259" t="s">
        <v>138</v>
      </c>
      <c r="T259" s="2">
        <v>-6.6225165562913907E-3</v>
      </c>
      <c r="U259" s="2"/>
      <c r="V259" s="2"/>
      <c r="W259" s="3"/>
      <c r="X259" t="s">
        <v>183</v>
      </c>
      <c r="Y259" s="2">
        <v>-1.3245033112582781E-2</v>
      </c>
      <c r="Z259" s="3"/>
      <c r="AB259" s="2"/>
    </row>
    <row r="260" spans="1:28" x14ac:dyDescent="0.25">
      <c r="A260" t="s">
        <v>143</v>
      </c>
      <c r="B260" s="2">
        <v>-6.6225165562913907E-3</v>
      </c>
      <c r="C260" s="2"/>
      <c r="D260" s="2"/>
      <c r="E260" s="3"/>
      <c r="F260" t="s">
        <v>140</v>
      </c>
      <c r="G260" s="2">
        <v>-6.6225165562913907E-3</v>
      </c>
      <c r="H260" s="2"/>
      <c r="I260" s="2"/>
      <c r="J260" s="3"/>
      <c r="K260" t="s">
        <v>147</v>
      </c>
      <c r="L260" s="2">
        <v>-6.6225165562913907E-3</v>
      </c>
      <c r="M260" s="2"/>
      <c r="N260" s="2"/>
      <c r="O260" s="3"/>
      <c r="P260" t="s">
        <v>95</v>
      </c>
      <c r="Q260" s="2">
        <v>-6.6225165562913907E-3</v>
      </c>
      <c r="R260" s="3"/>
      <c r="S260" t="s">
        <v>139</v>
      </c>
      <c r="T260" s="2">
        <v>-6.6225165562913907E-3</v>
      </c>
      <c r="U260" s="2"/>
      <c r="V260" s="2"/>
      <c r="W260" s="3"/>
      <c r="X260" t="s">
        <v>228</v>
      </c>
      <c r="Y260" s="2">
        <v>-1.3245033112582781E-2</v>
      </c>
      <c r="Z260" s="3"/>
      <c r="AB260" s="2"/>
    </row>
    <row r="261" spans="1:28" x14ac:dyDescent="0.25">
      <c r="A261" t="s">
        <v>209</v>
      </c>
      <c r="B261" s="2">
        <v>-6.6225165562913907E-3</v>
      </c>
      <c r="C261" s="2"/>
      <c r="D261" s="2"/>
      <c r="E261" s="3"/>
      <c r="F261" t="s">
        <v>166</v>
      </c>
      <c r="G261" s="2">
        <v>-6.6225165562913907E-3</v>
      </c>
      <c r="H261" s="2"/>
      <c r="I261" s="2"/>
      <c r="J261" s="3"/>
      <c r="K261" t="s">
        <v>148</v>
      </c>
      <c r="L261" s="2">
        <v>-6.6225165562913907E-3</v>
      </c>
      <c r="M261" s="2"/>
      <c r="N261" s="2"/>
      <c r="O261" s="3"/>
      <c r="P261" t="s">
        <v>143</v>
      </c>
      <c r="Q261" s="2">
        <v>-6.6225165562913907E-3</v>
      </c>
      <c r="R261" s="3"/>
      <c r="S261" t="s">
        <v>140</v>
      </c>
      <c r="T261" s="2">
        <v>-6.6225165562913907E-3</v>
      </c>
      <c r="U261" s="2"/>
      <c r="V261" s="2"/>
      <c r="W261" s="3"/>
      <c r="X261" t="s">
        <v>71</v>
      </c>
      <c r="Y261" s="2">
        <v>-1.3245033112582781E-2</v>
      </c>
      <c r="Z261" s="3"/>
      <c r="AB261" s="2"/>
    </row>
    <row r="262" spans="1:28" x14ac:dyDescent="0.25">
      <c r="A262" t="s">
        <v>145</v>
      </c>
      <c r="B262" s="2">
        <v>-6.6225165562913907E-3</v>
      </c>
      <c r="C262" s="2"/>
      <c r="D262" s="2"/>
      <c r="E262" s="3"/>
      <c r="F262" t="s">
        <v>104</v>
      </c>
      <c r="G262" s="2">
        <v>-6.6225165562913907E-3</v>
      </c>
      <c r="H262" s="2"/>
      <c r="I262" s="2"/>
      <c r="J262" s="3"/>
      <c r="K262" t="s">
        <v>149</v>
      </c>
      <c r="L262" s="2">
        <v>-6.6225165562913907E-3</v>
      </c>
      <c r="M262" s="2"/>
      <c r="N262" s="2"/>
      <c r="O262" s="3"/>
      <c r="P262" t="s">
        <v>209</v>
      </c>
      <c r="Q262" s="2">
        <v>-6.6225165562913907E-3</v>
      </c>
      <c r="R262" s="3"/>
      <c r="S262" t="s">
        <v>104</v>
      </c>
      <c r="T262" s="2">
        <v>-6.6225165562913907E-3</v>
      </c>
      <c r="U262" s="2"/>
      <c r="V262" s="2"/>
      <c r="W262" s="3"/>
      <c r="X262" t="s">
        <v>185</v>
      </c>
      <c r="Y262" s="2">
        <v>-1.3245033112582781E-2</v>
      </c>
      <c r="Z262" s="3"/>
      <c r="AB262" s="2"/>
    </row>
    <row r="263" spans="1:28" x14ac:dyDescent="0.25">
      <c r="A263" t="s">
        <v>147</v>
      </c>
      <c r="B263" s="2">
        <v>-6.6225165562913907E-3</v>
      </c>
      <c r="C263" s="2"/>
      <c r="D263" s="2"/>
      <c r="E263" s="3"/>
      <c r="F263" t="s">
        <v>95</v>
      </c>
      <c r="G263" s="2">
        <v>-6.6225165562913907E-3</v>
      </c>
      <c r="H263" s="2"/>
      <c r="I263" s="2"/>
      <c r="J263" s="3"/>
      <c r="K263" t="s">
        <v>152</v>
      </c>
      <c r="L263" s="2">
        <v>-6.6225165562913907E-3</v>
      </c>
      <c r="M263" s="2"/>
      <c r="N263" s="2"/>
      <c r="O263" s="3"/>
      <c r="P263" t="s">
        <v>145</v>
      </c>
      <c r="Q263" s="2">
        <v>-6.6225165562913907E-3</v>
      </c>
      <c r="R263" s="3"/>
      <c r="S263" t="s">
        <v>95</v>
      </c>
      <c r="T263" s="2">
        <v>-6.6225165562913907E-3</v>
      </c>
      <c r="U263" s="2"/>
      <c r="V263" s="2"/>
      <c r="W263" s="3"/>
      <c r="X263" t="s">
        <v>64</v>
      </c>
      <c r="Y263" s="2">
        <v>-1.3245033112582781E-2</v>
      </c>
      <c r="Z263" s="3"/>
      <c r="AB263" s="2"/>
    </row>
    <row r="264" spans="1:28" x14ac:dyDescent="0.25">
      <c r="A264" t="s">
        <v>148</v>
      </c>
      <c r="B264" s="2">
        <v>-6.6225165562913907E-3</v>
      </c>
      <c r="C264" s="2"/>
      <c r="D264" s="2"/>
      <c r="E264" s="3"/>
      <c r="F264" t="s">
        <v>145</v>
      </c>
      <c r="G264" s="2">
        <v>-6.6225165562913907E-3</v>
      </c>
      <c r="H264" s="2"/>
      <c r="I264" s="2"/>
      <c r="J264" s="3"/>
      <c r="K264" t="s">
        <v>153</v>
      </c>
      <c r="L264" s="2">
        <v>-6.6225165562913907E-3</v>
      </c>
      <c r="M264" s="2"/>
      <c r="N264" s="2"/>
      <c r="O264" s="3"/>
      <c r="P264" t="s">
        <v>147</v>
      </c>
      <c r="Q264" s="2">
        <v>-6.6225165562913907E-3</v>
      </c>
      <c r="R264" s="3"/>
      <c r="S264" t="s">
        <v>143</v>
      </c>
      <c r="T264" s="2">
        <v>-6.6225165562913907E-3</v>
      </c>
      <c r="U264" s="2"/>
      <c r="V264" s="2"/>
      <c r="W264" s="3"/>
      <c r="X264" t="s">
        <v>161</v>
      </c>
      <c r="Y264" s="2">
        <v>-1.3245033112582781E-2</v>
      </c>
      <c r="Z264" s="3"/>
      <c r="AB264" s="2"/>
    </row>
    <row r="265" spans="1:28" x14ac:dyDescent="0.25">
      <c r="A265" t="s">
        <v>149</v>
      </c>
      <c r="B265" s="2">
        <v>-6.6225165562913907E-3</v>
      </c>
      <c r="C265" s="2"/>
      <c r="D265" s="2"/>
      <c r="E265" s="3"/>
      <c r="F265" t="s">
        <v>147</v>
      </c>
      <c r="G265" s="2">
        <v>-6.6225165562913907E-3</v>
      </c>
      <c r="H265" s="2"/>
      <c r="I265" s="2"/>
      <c r="J265" s="3"/>
      <c r="K265" t="s">
        <v>102</v>
      </c>
      <c r="L265" s="2">
        <v>-6.6225165562913907E-3</v>
      </c>
      <c r="M265" s="2"/>
      <c r="N265" s="2"/>
      <c r="O265" s="3"/>
      <c r="P265" t="s">
        <v>149</v>
      </c>
      <c r="Q265" s="2">
        <v>-6.6225165562913907E-3</v>
      </c>
      <c r="R265" s="3"/>
      <c r="S265" t="s">
        <v>209</v>
      </c>
      <c r="T265" s="2">
        <v>-6.6225165562913907E-3</v>
      </c>
      <c r="U265" s="2"/>
      <c r="V265" s="2"/>
      <c r="W265" s="3"/>
      <c r="X265" t="s">
        <v>204</v>
      </c>
      <c r="Y265" s="2">
        <v>-1.3245033112582781E-2</v>
      </c>
      <c r="Z265" s="3"/>
      <c r="AB265" s="2"/>
    </row>
    <row r="266" spans="1:28" x14ac:dyDescent="0.25">
      <c r="A266" t="s">
        <v>152</v>
      </c>
      <c r="B266" s="2">
        <v>-6.6225165562913907E-3</v>
      </c>
      <c r="C266" s="2"/>
      <c r="D266" s="2"/>
      <c r="E266" s="3"/>
      <c r="F266" t="s">
        <v>148</v>
      </c>
      <c r="G266" s="2">
        <v>-6.6225165562913907E-3</v>
      </c>
      <c r="H266" s="2"/>
      <c r="I266" s="2"/>
      <c r="J266" s="3"/>
      <c r="K266" t="s">
        <v>175</v>
      </c>
      <c r="L266" s="2">
        <v>-6.6225165562913907E-3</v>
      </c>
      <c r="M266" s="2"/>
      <c r="N266" s="2"/>
      <c r="O266" s="3"/>
      <c r="P266" t="s">
        <v>152</v>
      </c>
      <c r="Q266" s="2">
        <v>-6.6225165562913907E-3</v>
      </c>
      <c r="R266" s="3"/>
      <c r="S266" t="s">
        <v>145</v>
      </c>
      <c r="T266" s="2">
        <v>-6.6225165562913907E-3</v>
      </c>
      <c r="U266" s="2"/>
      <c r="V266" s="2"/>
      <c r="W266" s="3"/>
      <c r="X266" t="s">
        <v>162</v>
      </c>
      <c r="Y266" s="2">
        <v>-1.3245033112582781E-2</v>
      </c>
      <c r="Z266" s="3"/>
      <c r="AB266" s="2"/>
    </row>
    <row r="267" spans="1:28" x14ac:dyDescent="0.25">
      <c r="A267" t="s">
        <v>153</v>
      </c>
      <c r="B267" s="2">
        <v>-6.6225165562913907E-3</v>
      </c>
      <c r="C267" s="2"/>
      <c r="D267" s="2"/>
      <c r="E267" s="3"/>
      <c r="F267" t="s">
        <v>149</v>
      </c>
      <c r="G267" s="2">
        <v>-6.6225165562913907E-3</v>
      </c>
      <c r="H267" s="2"/>
      <c r="I267" s="2"/>
      <c r="J267" s="3"/>
      <c r="K267" t="s">
        <v>154</v>
      </c>
      <c r="L267" s="2">
        <v>-6.6225165562913907E-3</v>
      </c>
      <c r="M267" s="2"/>
      <c r="N267" s="2"/>
      <c r="O267" s="3"/>
      <c r="P267" t="s">
        <v>153</v>
      </c>
      <c r="Q267" s="2">
        <v>-6.6225165562913907E-3</v>
      </c>
      <c r="R267" s="3"/>
      <c r="S267" t="s">
        <v>147</v>
      </c>
      <c r="T267" s="2">
        <v>-6.6225165562913907E-3</v>
      </c>
      <c r="U267" s="2"/>
      <c r="V267" s="2"/>
      <c r="W267" s="3"/>
      <c r="X267" t="s">
        <v>253</v>
      </c>
      <c r="Y267" s="2">
        <v>-1.3245033112582781E-2</v>
      </c>
      <c r="Z267" s="3"/>
      <c r="AB267" s="2"/>
    </row>
    <row r="268" spans="1:28" x14ac:dyDescent="0.25">
      <c r="A268" t="s">
        <v>175</v>
      </c>
      <c r="B268" s="2">
        <v>-6.6225165562913907E-3</v>
      </c>
      <c r="C268" s="2"/>
      <c r="D268" s="2"/>
      <c r="E268" s="3"/>
      <c r="F268" t="s">
        <v>152</v>
      </c>
      <c r="G268" s="2">
        <v>-6.6225165562913907E-3</v>
      </c>
      <c r="H268" s="2"/>
      <c r="I268" s="2"/>
      <c r="J268" s="3"/>
      <c r="K268" t="s">
        <v>155</v>
      </c>
      <c r="L268" s="2">
        <v>-6.6225165562913907E-3</v>
      </c>
      <c r="M268" s="2"/>
      <c r="N268" s="2"/>
      <c r="O268" s="3"/>
      <c r="P268" t="s">
        <v>102</v>
      </c>
      <c r="Q268" s="2">
        <v>-6.6225165562913907E-3</v>
      </c>
      <c r="R268" s="3"/>
      <c r="S268" t="s">
        <v>148</v>
      </c>
      <c r="T268" s="2">
        <v>-6.6225165562913907E-3</v>
      </c>
      <c r="U268" s="2"/>
      <c r="V268" s="2"/>
      <c r="W268" s="3"/>
      <c r="X268" t="s">
        <v>69</v>
      </c>
      <c r="Y268" s="2">
        <v>-1.3245033112582781E-2</v>
      </c>
      <c r="Z268" s="3"/>
      <c r="AB268" s="2"/>
    </row>
    <row r="269" spans="1:28" x14ac:dyDescent="0.25">
      <c r="A269" t="s">
        <v>154</v>
      </c>
      <c r="B269" s="2">
        <v>-6.6225165562913907E-3</v>
      </c>
      <c r="C269" s="2"/>
      <c r="D269" s="2"/>
      <c r="E269" s="3"/>
      <c r="F269" t="s">
        <v>153</v>
      </c>
      <c r="G269" s="2">
        <v>-6.6225165562913907E-3</v>
      </c>
      <c r="H269" s="2"/>
      <c r="I269" s="2"/>
      <c r="J269" s="3"/>
      <c r="K269" t="s">
        <v>156</v>
      </c>
      <c r="L269" s="2">
        <v>-6.6225165562913907E-3</v>
      </c>
      <c r="M269" s="2"/>
      <c r="N269" s="2"/>
      <c r="O269" s="3"/>
      <c r="P269" t="s">
        <v>175</v>
      </c>
      <c r="Q269" s="2">
        <v>-6.6225165562913907E-3</v>
      </c>
      <c r="R269" s="3"/>
      <c r="S269" t="s">
        <v>102</v>
      </c>
      <c r="T269" s="2">
        <v>-6.6225165562913907E-3</v>
      </c>
      <c r="U269" s="2"/>
      <c r="V269" s="2"/>
      <c r="W269" s="3"/>
      <c r="X269" t="s">
        <v>214</v>
      </c>
      <c r="Y269" s="2">
        <v>-1.3245033112582781E-2</v>
      </c>
      <c r="Z269" s="3"/>
      <c r="AB269" s="2"/>
    </row>
    <row r="270" spans="1:28" x14ac:dyDescent="0.25">
      <c r="A270" t="s">
        <v>155</v>
      </c>
      <c r="B270" s="2">
        <v>-6.6225165562913907E-3</v>
      </c>
      <c r="C270" s="2"/>
      <c r="D270" s="2"/>
      <c r="E270" s="3"/>
      <c r="F270" t="s">
        <v>102</v>
      </c>
      <c r="G270" s="2">
        <v>-6.6225165562913907E-3</v>
      </c>
      <c r="H270" s="2"/>
      <c r="I270" s="2"/>
      <c r="J270" s="3"/>
      <c r="K270" t="s">
        <v>179</v>
      </c>
      <c r="L270" s="2">
        <v>-6.6225165562913907E-3</v>
      </c>
      <c r="M270" s="2"/>
      <c r="N270" s="2"/>
      <c r="O270" s="3"/>
      <c r="P270" t="s">
        <v>154</v>
      </c>
      <c r="Q270" s="2">
        <v>-6.6225165562913907E-3</v>
      </c>
      <c r="R270" s="3"/>
      <c r="S270" t="s">
        <v>155</v>
      </c>
      <c r="T270" s="2">
        <v>-6.6225165562913907E-3</v>
      </c>
      <c r="U270" s="2"/>
      <c r="V270" s="2"/>
      <c r="W270" s="3"/>
      <c r="X270" t="s">
        <v>101</v>
      </c>
      <c r="Y270" s="2">
        <v>-1.3245033112582781E-2</v>
      </c>
      <c r="Z270" s="3"/>
      <c r="AB270" s="2"/>
    </row>
    <row r="271" spans="1:28" x14ac:dyDescent="0.25">
      <c r="A271" t="s">
        <v>156</v>
      </c>
      <c r="B271" s="2">
        <v>-6.6225165562913907E-3</v>
      </c>
      <c r="C271" s="2"/>
      <c r="D271" s="2"/>
      <c r="E271" s="3"/>
      <c r="F271" t="s">
        <v>175</v>
      </c>
      <c r="G271" s="2">
        <v>-6.6225165562913907E-3</v>
      </c>
      <c r="H271" s="2"/>
      <c r="I271" s="2"/>
      <c r="J271" s="3"/>
      <c r="K271" t="s">
        <v>221</v>
      </c>
      <c r="L271" s="2">
        <v>-7.4770348216193147E-3</v>
      </c>
      <c r="M271" s="2"/>
      <c r="N271" s="2"/>
      <c r="O271" s="3"/>
      <c r="P271" t="s">
        <v>266</v>
      </c>
      <c r="Q271" s="2">
        <v>-9.1696383087111477E-3</v>
      </c>
      <c r="R271" s="3"/>
      <c r="S271" t="s">
        <v>156</v>
      </c>
      <c r="T271" s="2">
        <v>-6.6225165562913907E-3</v>
      </c>
      <c r="U271" s="2"/>
      <c r="V271" s="2"/>
      <c r="W271" s="3"/>
      <c r="X271" t="s">
        <v>207</v>
      </c>
      <c r="Y271" s="2">
        <v>-1.3245033112582781E-2</v>
      </c>
      <c r="Z271" s="3"/>
      <c r="AB271" s="2"/>
    </row>
    <row r="272" spans="1:28" x14ac:dyDescent="0.25">
      <c r="A272" t="s">
        <v>179</v>
      </c>
      <c r="B272" s="2">
        <v>-6.6225165562913907E-3</v>
      </c>
      <c r="C272" s="2"/>
      <c r="D272" s="2"/>
      <c r="E272" s="3"/>
      <c r="F272" t="s">
        <v>154</v>
      </c>
      <c r="G272" s="2">
        <v>-6.6225165562913907E-3</v>
      </c>
      <c r="H272" s="2"/>
      <c r="I272" s="2"/>
      <c r="J272" s="3"/>
      <c r="K272" t="s">
        <v>233</v>
      </c>
      <c r="L272" s="2">
        <v>-7.4770348216193147E-3</v>
      </c>
      <c r="M272" s="2"/>
      <c r="N272" s="2"/>
      <c r="O272" s="3"/>
      <c r="P272" t="s">
        <v>298</v>
      </c>
      <c r="Q272" s="2">
        <v>-1.2990320937340788E-2</v>
      </c>
      <c r="R272" s="3"/>
      <c r="S272" t="s">
        <v>179</v>
      </c>
      <c r="T272" s="2">
        <v>-6.6225165562913907E-3</v>
      </c>
      <c r="U272" s="2"/>
      <c r="V272" s="2"/>
      <c r="W272" s="3"/>
      <c r="X272" t="s">
        <v>73</v>
      </c>
      <c r="Y272" s="2">
        <v>-1.3245033112582781E-2</v>
      </c>
      <c r="Z272" s="3"/>
      <c r="AB272" s="2"/>
    </row>
    <row r="273" spans="1:28" x14ac:dyDescent="0.25">
      <c r="A273" t="s">
        <v>77</v>
      </c>
      <c r="B273" s="2">
        <v>-7.4503311258278249E-3</v>
      </c>
      <c r="C273" s="2"/>
      <c r="D273" s="2"/>
      <c r="E273" s="3"/>
      <c r="F273" t="s">
        <v>155</v>
      </c>
      <c r="G273" s="2">
        <v>-6.6225165562913907E-3</v>
      </c>
      <c r="H273" s="2"/>
      <c r="I273" s="2"/>
      <c r="J273" s="3"/>
      <c r="K273" t="s">
        <v>45</v>
      </c>
      <c r="L273" s="2">
        <v>-7.4770348216193147E-3</v>
      </c>
      <c r="M273" s="2"/>
      <c r="N273" s="2"/>
      <c r="O273" s="3"/>
      <c r="P273" t="s">
        <v>29</v>
      </c>
      <c r="Q273" s="2">
        <v>-1.2990320937340788E-2</v>
      </c>
      <c r="R273" s="3"/>
      <c r="S273" t="s">
        <v>261</v>
      </c>
      <c r="T273" s="2">
        <v>-7.4770348216193147E-3</v>
      </c>
      <c r="U273" s="2"/>
      <c r="V273" s="2"/>
      <c r="W273" s="3"/>
      <c r="X273" t="s">
        <v>167</v>
      </c>
      <c r="Y273" s="2">
        <v>-1.3245033112582781E-2</v>
      </c>
      <c r="Z273" s="3"/>
      <c r="AB273" s="2"/>
    </row>
    <row r="274" spans="1:28" x14ac:dyDescent="0.25">
      <c r="A274" t="s">
        <v>114</v>
      </c>
      <c r="B274" s="2">
        <v>-8.4850993377483461E-3</v>
      </c>
      <c r="C274" s="2"/>
      <c r="D274" s="2"/>
      <c r="E274" s="3"/>
      <c r="F274" t="s">
        <v>156</v>
      </c>
      <c r="G274" s="2">
        <v>-6.6225165562913907E-3</v>
      </c>
      <c r="H274" s="2"/>
      <c r="I274" s="2"/>
      <c r="J274" s="3"/>
      <c r="K274" t="s">
        <v>265</v>
      </c>
      <c r="L274" s="2">
        <v>-7.4770348216193147E-3</v>
      </c>
      <c r="M274" s="2"/>
      <c r="N274" s="2"/>
      <c r="O274" s="3"/>
      <c r="P274" t="s">
        <v>157</v>
      </c>
      <c r="Q274" s="2">
        <v>-1.3245033112582781E-2</v>
      </c>
      <c r="R274" s="3"/>
      <c r="S274" t="s">
        <v>280</v>
      </c>
      <c r="T274" s="2">
        <v>-7.4770348216193147E-3</v>
      </c>
      <c r="U274" s="2"/>
      <c r="V274" s="2"/>
      <c r="W274" s="3"/>
      <c r="X274" t="s">
        <v>168</v>
      </c>
      <c r="Y274" s="2">
        <v>-1.3245033112582781E-2</v>
      </c>
      <c r="Z274" s="3"/>
      <c r="AB274" s="2"/>
    </row>
    <row r="275" spans="1:28" x14ac:dyDescent="0.25">
      <c r="A275" t="s">
        <v>181</v>
      </c>
      <c r="B275" s="2">
        <v>-8.4850993377483461E-3</v>
      </c>
      <c r="C275" s="2"/>
      <c r="D275" s="2"/>
      <c r="E275" s="3"/>
      <c r="F275" t="s">
        <v>179</v>
      </c>
      <c r="G275" s="2">
        <v>-6.6225165562913907E-3</v>
      </c>
      <c r="H275" s="2"/>
      <c r="I275" s="2"/>
      <c r="J275" s="3"/>
      <c r="K275" t="s">
        <v>65</v>
      </c>
      <c r="L275" s="2">
        <v>-9.1860713522751575E-3</v>
      </c>
      <c r="M275" s="2"/>
      <c r="N275" s="2"/>
      <c r="O275" s="3"/>
      <c r="P275" t="s">
        <v>228</v>
      </c>
      <c r="Q275" s="2">
        <v>-1.3245033112582781E-2</v>
      </c>
      <c r="R275" s="3"/>
      <c r="S275" t="s">
        <v>323</v>
      </c>
      <c r="T275" s="2">
        <v>-7.6906643879512959E-3</v>
      </c>
      <c r="U275" s="2"/>
      <c r="V275" s="2"/>
      <c r="W275" s="3"/>
      <c r="X275" t="s">
        <v>169</v>
      </c>
      <c r="Y275" s="2">
        <v>-1.3245033112582781E-2</v>
      </c>
      <c r="Z275" s="3"/>
      <c r="AB275" s="2"/>
    </row>
    <row r="276" spans="1:28" x14ac:dyDescent="0.25">
      <c r="A276" t="s">
        <v>257</v>
      </c>
      <c r="B276" s="2">
        <v>-1.0347682119205295E-2</v>
      </c>
      <c r="C276" s="2"/>
      <c r="D276" s="2"/>
      <c r="E276" s="3"/>
      <c r="F276" t="s">
        <v>113</v>
      </c>
      <c r="G276" s="2">
        <v>-6.9378744875433773E-3</v>
      </c>
      <c r="H276" s="2"/>
      <c r="I276" s="2"/>
      <c r="J276" s="3"/>
      <c r="K276" t="s">
        <v>256</v>
      </c>
      <c r="L276" s="2">
        <v>-1.0040589617603068E-2</v>
      </c>
      <c r="M276" s="2"/>
      <c r="N276" s="2"/>
      <c r="O276" s="3"/>
      <c r="P276" t="s">
        <v>71</v>
      </c>
      <c r="Q276" s="2">
        <v>-1.3245033112582781E-2</v>
      </c>
      <c r="R276" s="3"/>
      <c r="S276" t="s">
        <v>251</v>
      </c>
      <c r="T276" s="2">
        <v>-8.3315530869472326E-3</v>
      </c>
      <c r="U276" s="2"/>
      <c r="V276" s="2"/>
      <c r="W276" s="3"/>
      <c r="X276" t="s">
        <v>171</v>
      </c>
      <c r="Y276" s="2">
        <v>-1.3245033112582781E-2</v>
      </c>
      <c r="Z276" s="3"/>
      <c r="AB276" s="2"/>
    </row>
    <row r="277" spans="1:28" x14ac:dyDescent="0.25">
      <c r="A277" t="s">
        <v>122</v>
      </c>
      <c r="B277" s="2">
        <v>-1.0347682119205295E-2</v>
      </c>
      <c r="C277" s="2"/>
      <c r="D277" s="2"/>
      <c r="E277" s="3"/>
      <c r="F277" t="s">
        <v>288</v>
      </c>
      <c r="G277" s="2">
        <v>-9.4607379375591383E-3</v>
      </c>
      <c r="H277" s="2"/>
      <c r="I277" s="2"/>
      <c r="J277" s="3"/>
      <c r="K277" t="s">
        <v>71</v>
      </c>
      <c r="L277" s="2">
        <v>-1.3245033112582781E-2</v>
      </c>
      <c r="M277" s="2"/>
      <c r="N277" s="2"/>
      <c r="O277" s="3"/>
      <c r="P277" t="s">
        <v>185</v>
      </c>
      <c r="Q277" s="2">
        <v>-1.3245033112582781E-2</v>
      </c>
      <c r="R277" s="3"/>
      <c r="S277" t="s">
        <v>286</v>
      </c>
      <c r="T277" s="2">
        <v>-1.0040589617603068E-2</v>
      </c>
      <c r="U277" s="2"/>
      <c r="V277" s="2"/>
      <c r="W277" s="3"/>
      <c r="X277" t="s">
        <v>174</v>
      </c>
      <c r="Y277" s="2">
        <v>-1.3245033112582781E-2</v>
      </c>
      <c r="Z277" s="3"/>
      <c r="AB277" s="2"/>
    </row>
    <row r="278" spans="1:28" x14ac:dyDescent="0.25">
      <c r="A278" t="s">
        <v>157</v>
      </c>
      <c r="B278" s="2">
        <v>-1.3245033112582781E-2</v>
      </c>
      <c r="C278" s="2"/>
      <c r="D278" s="2"/>
      <c r="E278" s="3"/>
      <c r="F278" t="s">
        <v>275</v>
      </c>
      <c r="G278" s="2">
        <v>-1.0722169662567019E-2</v>
      </c>
      <c r="H278" s="2"/>
      <c r="I278" s="2"/>
      <c r="J278" s="3"/>
      <c r="K278" t="s">
        <v>185</v>
      </c>
      <c r="L278" s="2">
        <v>-1.3245033112582781E-2</v>
      </c>
      <c r="M278" s="2"/>
      <c r="N278" s="2"/>
      <c r="O278" s="3"/>
      <c r="P278" t="s">
        <v>201</v>
      </c>
      <c r="Q278" s="2">
        <v>-1.3245033112582781E-2</v>
      </c>
      <c r="R278" s="3"/>
      <c r="S278" t="s">
        <v>306</v>
      </c>
      <c r="T278" s="2">
        <v>-1.110873744926294E-2</v>
      </c>
      <c r="U278" s="2"/>
      <c r="V278" s="2"/>
      <c r="W278" s="3"/>
      <c r="X278" t="s">
        <v>176</v>
      </c>
      <c r="Y278" s="2">
        <v>-1.3245033112582781E-2</v>
      </c>
      <c r="Z278" s="3"/>
      <c r="AB278" s="2"/>
    </row>
    <row r="279" spans="1:28" x14ac:dyDescent="0.25">
      <c r="A279" t="s">
        <v>183</v>
      </c>
      <c r="B279" s="2">
        <v>-1.3245033112582781E-2</v>
      </c>
      <c r="C279" s="2"/>
      <c r="D279" s="2"/>
      <c r="E279" s="3"/>
      <c r="F279" t="s">
        <v>59</v>
      </c>
      <c r="G279" s="2">
        <v>-1.1983601387574899E-2</v>
      </c>
      <c r="H279" s="2"/>
      <c r="I279" s="2"/>
      <c r="J279" s="3"/>
      <c r="K279" t="s">
        <v>201</v>
      </c>
      <c r="L279" s="2">
        <v>-1.3245033112582781E-2</v>
      </c>
      <c r="M279" s="2"/>
      <c r="N279" s="2"/>
      <c r="O279" s="3"/>
      <c r="P279" t="s">
        <v>160</v>
      </c>
      <c r="Q279" s="2">
        <v>-1.3245033112582781E-2</v>
      </c>
      <c r="R279" s="3"/>
      <c r="S279" t="s">
        <v>41</v>
      </c>
      <c r="T279" s="2">
        <v>-1.1749626148258918E-2</v>
      </c>
      <c r="U279" s="2"/>
      <c r="V279" s="2"/>
      <c r="W279" s="3"/>
      <c r="X279" t="s">
        <v>177</v>
      </c>
      <c r="Y279" s="2">
        <v>-1.3245033112582781E-2</v>
      </c>
      <c r="Z279" s="3"/>
      <c r="AB279" s="2"/>
    </row>
    <row r="280" spans="1:28" x14ac:dyDescent="0.25">
      <c r="A280" t="s">
        <v>185</v>
      </c>
      <c r="B280" s="2">
        <v>-1.3245033112582781E-2</v>
      </c>
      <c r="C280" s="2"/>
      <c r="D280" s="2"/>
      <c r="E280" s="3"/>
      <c r="F280" t="s">
        <v>157</v>
      </c>
      <c r="G280" s="2">
        <v>-1.3245033112582781E-2</v>
      </c>
      <c r="H280" s="2"/>
      <c r="I280" s="2"/>
      <c r="J280" s="3"/>
      <c r="K280" t="s">
        <v>160</v>
      </c>
      <c r="L280" s="2">
        <v>-1.3245033112582781E-2</v>
      </c>
      <c r="M280" s="2"/>
      <c r="N280" s="2"/>
      <c r="O280" s="3"/>
      <c r="P280" t="s">
        <v>64</v>
      </c>
      <c r="Q280" s="2">
        <v>-1.3245033112582781E-2</v>
      </c>
      <c r="R280" s="3"/>
      <c r="S280" t="s">
        <v>183</v>
      </c>
      <c r="T280" s="2">
        <v>-1.3245033112582781E-2</v>
      </c>
      <c r="U280" s="2"/>
      <c r="V280" s="2"/>
      <c r="W280" s="3"/>
      <c r="X280" t="s">
        <v>178</v>
      </c>
      <c r="Y280" s="2">
        <v>-1.3245033112582781E-2</v>
      </c>
      <c r="Z280" s="3"/>
      <c r="AB280" s="2"/>
    </row>
    <row r="281" spans="1:28" x14ac:dyDescent="0.25">
      <c r="A281" t="s">
        <v>201</v>
      </c>
      <c r="B281" s="2">
        <v>-1.3245033112582781E-2</v>
      </c>
      <c r="C281" s="2"/>
      <c r="D281" s="2"/>
      <c r="E281" s="3"/>
      <c r="F281" t="s">
        <v>183</v>
      </c>
      <c r="G281" s="2">
        <v>-1.3245033112582781E-2</v>
      </c>
      <c r="H281" s="2"/>
      <c r="I281" s="2"/>
      <c r="J281" s="3"/>
      <c r="K281" t="s">
        <v>64</v>
      </c>
      <c r="L281" s="2">
        <v>-1.3245033112582781E-2</v>
      </c>
      <c r="M281" s="2"/>
      <c r="N281" s="2"/>
      <c r="O281" s="3"/>
      <c r="P281" t="s">
        <v>161</v>
      </c>
      <c r="Q281" s="2">
        <v>-1.3245033112582781E-2</v>
      </c>
      <c r="R281" s="3"/>
      <c r="S281" t="s">
        <v>228</v>
      </c>
      <c r="T281" s="2">
        <v>-1.3245033112582781E-2</v>
      </c>
      <c r="U281" s="2"/>
      <c r="V281" s="2"/>
      <c r="W281" s="3"/>
      <c r="X281" t="s">
        <v>311</v>
      </c>
      <c r="Y281" s="2">
        <v>-1.8543046357615889E-2</v>
      </c>
      <c r="Z281" s="3"/>
      <c r="AB281" s="2"/>
    </row>
    <row r="282" spans="1:28" x14ac:dyDescent="0.25">
      <c r="A282" t="s">
        <v>160</v>
      </c>
      <c r="B282" s="2">
        <v>-1.3245033112582781E-2</v>
      </c>
      <c r="C282" s="2"/>
      <c r="D282" s="2"/>
      <c r="E282" s="3"/>
      <c r="F282" t="s">
        <v>228</v>
      </c>
      <c r="G282" s="2">
        <v>-1.3245033112582781E-2</v>
      </c>
      <c r="H282" s="2"/>
      <c r="I282" s="2"/>
      <c r="J282" s="3"/>
      <c r="K282" t="s">
        <v>204</v>
      </c>
      <c r="L282" s="2">
        <v>-1.3245033112582781E-2</v>
      </c>
      <c r="M282" s="2"/>
      <c r="N282" s="2"/>
      <c r="O282" s="3"/>
      <c r="P282" t="s">
        <v>162</v>
      </c>
      <c r="Q282" s="2">
        <v>-1.3245033112582781E-2</v>
      </c>
      <c r="R282" s="3"/>
      <c r="S282" t="s">
        <v>71</v>
      </c>
      <c r="T282" s="2">
        <v>-1.3245033112582781E-2</v>
      </c>
      <c r="U282" s="2"/>
      <c r="V282" s="2"/>
      <c r="W282" s="3"/>
      <c r="X282" t="s">
        <v>20</v>
      </c>
      <c r="Y282" s="2">
        <v>-1.9205298013245026E-2</v>
      </c>
      <c r="Z282" s="3"/>
      <c r="AB282" s="2"/>
    </row>
    <row r="283" spans="1:28" x14ac:dyDescent="0.25">
      <c r="A283" t="s">
        <v>161</v>
      </c>
      <c r="B283" s="2">
        <v>-1.3245033112582781E-2</v>
      </c>
      <c r="C283" s="2"/>
      <c r="D283" s="2"/>
      <c r="E283" s="3"/>
      <c r="F283" t="s">
        <v>71</v>
      </c>
      <c r="G283" s="2">
        <v>-1.3245033112582781E-2</v>
      </c>
      <c r="H283" s="2"/>
      <c r="I283" s="2"/>
      <c r="J283" s="3"/>
      <c r="K283" t="s">
        <v>253</v>
      </c>
      <c r="L283" s="2">
        <v>-1.3245033112582781E-2</v>
      </c>
      <c r="M283" s="2"/>
      <c r="N283" s="2"/>
      <c r="O283" s="3"/>
      <c r="P283" t="s">
        <v>163</v>
      </c>
      <c r="Q283" s="2">
        <v>-1.3245033112582781E-2</v>
      </c>
      <c r="R283" s="3"/>
      <c r="S283" t="s">
        <v>185</v>
      </c>
      <c r="T283" s="2">
        <v>-1.3245033112582781E-2</v>
      </c>
      <c r="U283" s="2"/>
      <c r="V283" s="2"/>
      <c r="W283" s="3"/>
      <c r="X283" t="s">
        <v>106</v>
      </c>
      <c r="Y283" s="2">
        <v>-1.9867549668874173E-2</v>
      </c>
      <c r="Z283" s="3"/>
      <c r="AB283" s="2"/>
    </row>
    <row r="284" spans="1:28" x14ac:dyDescent="0.25">
      <c r="A284" t="s">
        <v>204</v>
      </c>
      <c r="B284" s="2">
        <v>-1.3245033112582781E-2</v>
      </c>
      <c r="C284" s="2"/>
      <c r="D284" s="2"/>
      <c r="E284" s="3"/>
      <c r="F284" t="s">
        <v>160</v>
      </c>
      <c r="G284" s="2">
        <v>-1.3245033112582781E-2</v>
      </c>
      <c r="H284" s="2"/>
      <c r="I284" s="2"/>
      <c r="J284" s="3"/>
      <c r="K284" t="s">
        <v>163</v>
      </c>
      <c r="L284" s="2">
        <v>-1.3245033112582781E-2</v>
      </c>
      <c r="M284" s="2"/>
      <c r="N284" s="2"/>
      <c r="O284" s="3"/>
      <c r="P284" t="s">
        <v>223</v>
      </c>
      <c r="Q284" s="2">
        <v>-1.3245033112582781E-2</v>
      </c>
      <c r="R284" s="3"/>
      <c r="S284" t="s">
        <v>201</v>
      </c>
      <c r="T284" s="2">
        <v>-1.3245033112582781E-2</v>
      </c>
      <c r="U284" s="2"/>
      <c r="V284" s="2"/>
      <c r="W284" s="3"/>
      <c r="X284" t="s">
        <v>76</v>
      </c>
      <c r="Y284" s="2">
        <v>-1.9867549668874173E-2</v>
      </c>
      <c r="Z284" s="3"/>
      <c r="AB284" s="2"/>
    </row>
    <row r="285" spans="1:28" x14ac:dyDescent="0.25">
      <c r="A285" t="s">
        <v>162</v>
      </c>
      <c r="B285" s="2">
        <v>-1.3245033112582781E-2</v>
      </c>
      <c r="C285" s="2"/>
      <c r="D285" s="2"/>
      <c r="E285" s="3"/>
      <c r="F285" t="s">
        <v>64</v>
      </c>
      <c r="G285" s="2">
        <v>-1.3245033112582781E-2</v>
      </c>
      <c r="H285" s="2"/>
      <c r="I285" s="2"/>
      <c r="J285" s="3"/>
      <c r="K285" t="s">
        <v>223</v>
      </c>
      <c r="L285" s="2">
        <v>-1.3245033112582781E-2</v>
      </c>
      <c r="M285" s="2"/>
      <c r="N285" s="2"/>
      <c r="O285" s="3"/>
      <c r="P285" t="s">
        <v>69</v>
      </c>
      <c r="Q285" s="2">
        <v>-1.3245033112582781E-2</v>
      </c>
      <c r="R285" s="3"/>
      <c r="S285" t="s">
        <v>64</v>
      </c>
      <c r="T285" s="2">
        <v>-1.3245033112582781E-2</v>
      </c>
      <c r="U285" s="2"/>
      <c r="V285" s="2"/>
      <c r="W285" s="3"/>
      <c r="X285" t="s">
        <v>52</v>
      </c>
      <c r="Y285" s="2">
        <v>-1.9867549668874173E-2</v>
      </c>
      <c r="Z285" s="3"/>
      <c r="AB285" s="2"/>
    </row>
    <row r="286" spans="1:28" x14ac:dyDescent="0.25">
      <c r="A286" t="s">
        <v>253</v>
      </c>
      <c r="B286" s="2">
        <v>-1.3245033112582781E-2</v>
      </c>
      <c r="C286" s="2"/>
      <c r="D286" s="2"/>
      <c r="E286" s="3"/>
      <c r="F286" t="s">
        <v>204</v>
      </c>
      <c r="G286" s="2">
        <v>-1.3245033112582781E-2</v>
      </c>
      <c r="H286" s="2"/>
      <c r="I286" s="2"/>
      <c r="J286" s="3"/>
      <c r="K286" t="s">
        <v>69</v>
      </c>
      <c r="L286" s="2">
        <v>-1.3245033112582781E-2</v>
      </c>
      <c r="M286" s="2"/>
      <c r="N286" s="2"/>
      <c r="O286" s="3"/>
      <c r="P286" t="s">
        <v>214</v>
      </c>
      <c r="Q286" s="2">
        <v>-1.3245033112582781E-2</v>
      </c>
      <c r="R286" s="3"/>
      <c r="S286" t="s">
        <v>161</v>
      </c>
      <c r="T286" s="2">
        <v>-1.3245033112582781E-2</v>
      </c>
      <c r="U286" s="2"/>
      <c r="V286" s="2"/>
      <c r="W286" s="3"/>
      <c r="X286" t="s">
        <v>53</v>
      </c>
      <c r="Y286" s="2">
        <v>-1.9867549668874173E-2</v>
      </c>
      <c r="Z286" s="3"/>
      <c r="AB286" s="2"/>
    </row>
    <row r="287" spans="1:28" x14ac:dyDescent="0.25">
      <c r="A287" t="s">
        <v>163</v>
      </c>
      <c r="B287" s="2">
        <v>-1.3245033112582781E-2</v>
      </c>
      <c r="C287" s="2"/>
      <c r="D287" s="2"/>
      <c r="E287" s="3"/>
      <c r="F287" t="s">
        <v>162</v>
      </c>
      <c r="G287" s="2">
        <v>-1.3245033112582781E-2</v>
      </c>
      <c r="H287" s="2"/>
      <c r="I287" s="2"/>
      <c r="J287" s="3"/>
      <c r="K287" t="s">
        <v>214</v>
      </c>
      <c r="L287" s="2">
        <v>-1.3245033112582781E-2</v>
      </c>
      <c r="M287" s="2"/>
      <c r="N287" s="2"/>
      <c r="O287" s="3"/>
      <c r="P287" t="s">
        <v>101</v>
      </c>
      <c r="Q287" s="2">
        <v>-1.3245033112582781E-2</v>
      </c>
      <c r="R287" s="3"/>
      <c r="S287" t="s">
        <v>253</v>
      </c>
      <c r="T287" s="2">
        <v>-1.3245033112582781E-2</v>
      </c>
      <c r="U287" s="2"/>
      <c r="V287" s="2"/>
      <c r="W287" s="3"/>
      <c r="X287" t="s">
        <v>203</v>
      </c>
      <c r="Y287" s="2">
        <v>-1.9867549668874173E-2</v>
      </c>
      <c r="Z287" s="3"/>
      <c r="AB287" s="2"/>
    </row>
    <row r="288" spans="1:28" x14ac:dyDescent="0.25">
      <c r="A288" t="s">
        <v>223</v>
      </c>
      <c r="B288" s="2">
        <v>-1.3245033112582781E-2</v>
      </c>
      <c r="C288" s="2"/>
      <c r="D288" s="2"/>
      <c r="E288" s="3"/>
      <c r="F288" t="s">
        <v>253</v>
      </c>
      <c r="G288" s="2">
        <v>-1.3245033112582781E-2</v>
      </c>
      <c r="H288" s="2"/>
      <c r="I288" s="2"/>
      <c r="J288" s="3"/>
      <c r="K288" t="s">
        <v>207</v>
      </c>
      <c r="L288" s="2">
        <v>-1.3245033112582781E-2</v>
      </c>
      <c r="M288" s="2"/>
      <c r="N288" s="2"/>
      <c r="O288" s="3"/>
      <c r="P288" t="s">
        <v>207</v>
      </c>
      <c r="Q288" s="2">
        <v>-1.3245033112582781E-2</v>
      </c>
      <c r="R288" s="3"/>
      <c r="S288" t="s">
        <v>69</v>
      </c>
      <c r="T288" s="2">
        <v>-1.3245033112582781E-2</v>
      </c>
      <c r="U288" s="2"/>
      <c r="V288" s="2"/>
      <c r="W288" s="3"/>
      <c r="X288" t="s">
        <v>61</v>
      </c>
      <c r="Y288" s="2">
        <v>-1.9867549668874173E-2</v>
      </c>
      <c r="Z288" s="3"/>
      <c r="AB288" s="2"/>
    </row>
    <row r="289" spans="1:28" x14ac:dyDescent="0.25">
      <c r="A289" t="s">
        <v>214</v>
      </c>
      <c r="B289" s="2">
        <v>-1.3245033112582781E-2</v>
      </c>
      <c r="C289" s="2"/>
      <c r="D289" s="2"/>
      <c r="E289" s="3"/>
      <c r="F289" t="s">
        <v>163</v>
      </c>
      <c r="G289" s="2">
        <v>-1.3245033112582781E-2</v>
      </c>
      <c r="H289" s="2"/>
      <c r="I289" s="2"/>
      <c r="J289" s="3"/>
      <c r="K289" t="s">
        <v>165</v>
      </c>
      <c r="L289" s="2">
        <v>-1.3245033112582781E-2</v>
      </c>
      <c r="M289" s="2"/>
      <c r="N289" s="2"/>
      <c r="O289" s="3"/>
      <c r="P289" t="s">
        <v>165</v>
      </c>
      <c r="Q289" s="2">
        <v>-1.3245033112582781E-2</v>
      </c>
      <c r="R289" s="3"/>
      <c r="S289" t="s">
        <v>214</v>
      </c>
      <c r="T289" s="2">
        <v>-1.3245033112582781E-2</v>
      </c>
      <c r="U289" s="2"/>
      <c r="V289" s="2"/>
      <c r="W289" s="3"/>
      <c r="X289" t="s">
        <v>55</v>
      </c>
      <c r="Y289" s="2">
        <v>-1.9867549668874173E-2</v>
      </c>
      <c r="Z289" s="3"/>
      <c r="AB289" s="2"/>
    </row>
    <row r="290" spans="1:28" x14ac:dyDescent="0.25">
      <c r="A290" t="s">
        <v>207</v>
      </c>
      <c r="B290" s="2">
        <v>-1.3245033112582781E-2</v>
      </c>
      <c r="C290" s="2"/>
      <c r="D290" s="2"/>
      <c r="E290" s="3"/>
      <c r="F290" t="s">
        <v>223</v>
      </c>
      <c r="G290" s="2">
        <v>-1.3245033112582781E-2</v>
      </c>
      <c r="H290" s="2"/>
      <c r="I290" s="2"/>
      <c r="J290" s="3"/>
      <c r="K290" t="s">
        <v>73</v>
      </c>
      <c r="L290" s="2">
        <v>-1.3245033112582781E-2</v>
      </c>
      <c r="M290" s="2"/>
      <c r="N290" s="2"/>
      <c r="O290" s="3"/>
      <c r="P290" t="s">
        <v>73</v>
      </c>
      <c r="Q290" s="2">
        <v>-1.3245033112582781E-2</v>
      </c>
      <c r="R290" s="3"/>
      <c r="S290" t="s">
        <v>101</v>
      </c>
      <c r="T290" s="2">
        <v>-1.3245033112582781E-2</v>
      </c>
      <c r="U290" s="2"/>
      <c r="V290" s="2"/>
      <c r="W290" s="3"/>
      <c r="X290" t="s">
        <v>103</v>
      </c>
      <c r="Y290" s="2">
        <v>-1.9867549668874173E-2</v>
      </c>
      <c r="Z290" s="3"/>
      <c r="AB290" s="2"/>
    </row>
    <row r="291" spans="1:28" x14ac:dyDescent="0.25">
      <c r="A291" t="s">
        <v>165</v>
      </c>
      <c r="B291" s="2">
        <v>-1.3245033112582781E-2</v>
      </c>
      <c r="C291" s="2"/>
      <c r="D291" s="2"/>
      <c r="E291" s="3"/>
      <c r="F291" t="s">
        <v>69</v>
      </c>
      <c r="G291" s="2">
        <v>-1.3245033112582781E-2</v>
      </c>
      <c r="H291" s="2"/>
      <c r="I291" s="2"/>
      <c r="J291" s="3"/>
      <c r="K291" t="s">
        <v>167</v>
      </c>
      <c r="L291" s="2">
        <v>-1.3245033112582781E-2</v>
      </c>
      <c r="M291" s="2"/>
      <c r="N291" s="2"/>
      <c r="O291" s="3"/>
      <c r="P291" t="s">
        <v>167</v>
      </c>
      <c r="Q291" s="2">
        <v>-1.3245033112582781E-2</v>
      </c>
      <c r="R291" s="3"/>
      <c r="S291" t="s">
        <v>207</v>
      </c>
      <c r="T291" s="2">
        <v>-1.3245033112582781E-2</v>
      </c>
      <c r="U291" s="2"/>
      <c r="V291" s="2"/>
      <c r="W291" s="3"/>
      <c r="X291" t="s">
        <v>93</v>
      </c>
      <c r="Y291" s="2">
        <v>-1.9867549668874173E-2</v>
      </c>
      <c r="Z291" s="3"/>
      <c r="AB291" s="2"/>
    </row>
    <row r="292" spans="1:28" x14ac:dyDescent="0.25">
      <c r="A292" t="s">
        <v>167</v>
      </c>
      <c r="B292" s="2">
        <v>-1.3245033112582781E-2</v>
      </c>
      <c r="C292" s="2"/>
      <c r="D292" s="2"/>
      <c r="E292" s="3"/>
      <c r="F292" t="s">
        <v>101</v>
      </c>
      <c r="G292" s="2">
        <v>-1.3245033112582781E-2</v>
      </c>
      <c r="H292" s="2"/>
      <c r="I292" s="2"/>
      <c r="J292" s="3"/>
      <c r="K292" t="s">
        <v>170</v>
      </c>
      <c r="L292" s="2">
        <v>-1.3245033112582781E-2</v>
      </c>
      <c r="M292" s="2"/>
      <c r="N292" s="2"/>
      <c r="O292" s="3"/>
      <c r="P292" t="s">
        <v>168</v>
      </c>
      <c r="Q292" s="2">
        <v>-1.3245033112582781E-2</v>
      </c>
      <c r="R292" s="3"/>
      <c r="S292" t="s">
        <v>165</v>
      </c>
      <c r="T292" s="2">
        <v>-1.3245033112582781E-2</v>
      </c>
      <c r="U292" s="2"/>
      <c r="V292" s="2"/>
      <c r="W292" s="3"/>
      <c r="X292" t="s">
        <v>190</v>
      </c>
      <c r="Y292" s="2">
        <v>-1.9867549668874173E-2</v>
      </c>
      <c r="Z292" s="3"/>
      <c r="AB292" s="2"/>
    </row>
    <row r="293" spans="1:28" x14ac:dyDescent="0.25">
      <c r="A293" t="s">
        <v>168</v>
      </c>
      <c r="B293" s="2">
        <v>-1.3245033112582781E-2</v>
      </c>
      <c r="C293" s="2"/>
      <c r="D293" s="2"/>
      <c r="E293" s="3"/>
      <c r="F293" t="s">
        <v>73</v>
      </c>
      <c r="G293" s="2">
        <v>-1.3245033112582781E-2</v>
      </c>
      <c r="H293" s="2"/>
      <c r="I293" s="2"/>
      <c r="J293" s="3"/>
      <c r="K293" t="s">
        <v>171</v>
      </c>
      <c r="L293" s="2">
        <v>-1.3245033112582781E-2</v>
      </c>
      <c r="M293" s="2"/>
      <c r="N293" s="2"/>
      <c r="O293" s="3"/>
      <c r="P293" t="s">
        <v>169</v>
      </c>
      <c r="Q293" s="2">
        <v>-1.3245033112582781E-2</v>
      </c>
      <c r="R293" s="3"/>
      <c r="S293" t="s">
        <v>73</v>
      </c>
      <c r="T293" s="2">
        <v>-1.3245033112582781E-2</v>
      </c>
      <c r="U293" s="2"/>
      <c r="V293" s="2"/>
      <c r="W293" s="3"/>
      <c r="X293" t="s">
        <v>56</v>
      </c>
      <c r="Y293" s="2">
        <v>-1.9867549668874173E-2</v>
      </c>
      <c r="Z293" s="3"/>
      <c r="AB293" s="2"/>
    </row>
    <row r="294" spans="1:28" x14ac:dyDescent="0.25">
      <c r="A294" t="s">
        <v>169</v>
      </c>
      <c r="B294" s="2">
        <v>-1.3245033112582781E-2</v>
      </c>
      <c r="C294" s="2"/>
      <c r="D294" s="2"/>
      <c r="E294" s="3"/>
      <c r="F294" t="s">
        <v>168</v>
      </c>
      <c r="G294" s="2">
        <v>-1.3245033112582781E-2</v>
      </c>
      <c r="H294" s="2"/>
      <c r="I294" s="2"/>
      <c r="J294" s="3"/>
      <c r="K294" t="s">
        <v>172</v>
      </c>
      <c r="L294" s="2">
        <v>-1.3245033112582781E-2</v>
      </c>
      <c r="M294" s="2"/>
      <c r="N294" s="2"/>
      <c r="O294" s="3"/>
      <c r="P294" t="s">
        <v>170</v>
      </c>
      <c r="Q294" s="2">
        <v>-1.3245033112582781E-2</v>
      </c>
      <c r="R294" s="3"/>
      <c r="S294" t="s">
        <v>167</v>
      </c>
      <c r="T294" s="2">
        <v>-1.3245033112582781E-2</v>
      </c>
      <c r="U294" s="2"/>
      <c r="V294" s="2"/>
      <c r="W294" s="3"/>
      <c r="X294" t="s">
        <v>192</v>
      </c>
      <c r="Y294" s="2">
        <v>-1.9867549668874173E-2</v>
      </c>
      <c r="Z294" s="3"/>
      <c r="AB294" s="2"/>
    </row>
    <row r="295" spans="1:28" x14ac:dyDescent="0.25">
      <c r="A295" t="s">
        <v>170</v>
      </c>
      <c r="B295" s="2">
        <v>-1.3245033112582781E-2</v>
      </c>
      <c r="C295" s="2"/>
      <c r="D295" s="2"/>
      <c r="E295" s="3"/>
      <c r="F295" t="s">
        <v>169</v>
      </c>
      <c r="G295" s="2">
        <v>-1.3245033112582781E-2</v>
      </c>
      <c r="H295" s="2"/>
      <c r="I295" s="2"/>
      <c r="J295" s="3"/>
      <c r="K295" t="s">
        <v>174</v>
      </c>
      <c r="L295" s="2">
        <v>-1.3245033112582781E-2</v>
      </c>
      <c r="M295" s="2"/>
      <c r="N295" s="2"/>
      <c r="O295" s="3"/>
      <c r="P295" t="s">
        <v>172</v>
      </c>
      <c r="Q295" s="2">
        <v>-1.3245033112582781E-2</v>
      </c>
      <c r="R295" s="3"/>
      <c r="S295" t="s">
        <v>168</v>
      </c>
      <c r="T295" s="2">
        <v>-1.3245033112582781E-2</v>
      </c>
      <c r="U295" s="2"/>
      <c r="V295" s="2"/>
      <c r="W295" s="3"/>
      <c r="X295" t="s">
        <v>224</v>
      </c>
      <c r="Y295" s="2">
        <v>-1.9867549668874173E-2</v>
      </c>
      <c r="Z295" s="3"/>
      <c r="AB295" s="2"/>
    </row>
    <row r="296" spans="1:28" x14ac:dyDescent="0.25">
      <c r="A296" t="s">
        <v>171</v>
      </c>
      <c r="B296" s="2">
        <v>-1.3245033112582781E-2</v>
      </c>
      <c r="C296" s="2"/>
      <c r="D296" s="2"/>
      <c r="E296" s="3"/>
      <c r="F296" t="s">
        <v>170</v>
      </c>
      <c r="G296" s="2">
        <v>-1.3245033112582781E-2</v>
      </c>
      <c r="H296" s="2"/>
      <c r="I296" s="2"/>
      <c r="J296" s="3"/>
      <c r="K296" t="s">
        <v>176</v>
      </c>
      <c r="L296" s="2">
        <v>-1.3245033112582781E-2</v>
      </c>
      <c r="M296" s="2"/>
      <c r="N296" s="2"/>
      <c r="O296" s="3"/>
      <c r="P296" t="s">
        <v>177</v>
      </c>
      <c r="Q296" s="2">
        <v>-1.3245033112582781E-2</v>
      </c>
      <c r="R296" s="3"/>
      <c r="S296" t="s">
        <v>170</v>
      </c>
      <c r="T296" s="2">
        <v>-1.3245033112582781E-2</v>
      </c>
      <c r="U296" s="2"/>
      <c r="V296" s="2"/>
      <c r="W296" s="3"/>
      <c r="X296" t="s">
        <v>57</v>
      </c>
      <c r="Y296" s="2">
        <v>-1.9867549668874173E-2</v>
      </c>
      <c r="Z296" s="3"/>
      <c r="AB296" s="2"/>
    </row>
    <row r="297" spans="1:28" x14ac:dyDescent="0.25">
      <c r="A297" t="s">
        <v>172</v>
      </c>
      <c r="B297" s="2">
        <v>-1.3245033112582781E-2</v>
      </c>
      <c r="C297" s="2"/>
      <c r="D297" s="2"/>
      <c r="E297" s="3"/>
      <c r="F297" t="s">
        <v>171</v>
      </c>
      <c r="G297" s="2">
        <v>-1.3245033112582781E-2</v>
      </c>
      <c r="H297" s="2"/>
      <c r="I297" s="2"/>
      <c r="J297" s="3"/>
      <c r="K297" t="s">
        <v>177</v>
      </c>
      <c r="L297" s="2">
        <v>-1.3245033112582781E-2</v>
      </c>
      <c r="M297" s="2"/>
      <c r="N297" s="2"/>
      <c r="O297" s="3"/>
      <c r="P297" t="s">
        <v>113</v>
      </c>
      <c r="Q297" s="2">
        <v>-1.4263881813550677E-2</v>
      </c>
      <c r="R297" s="3"/>
      <c r="S297" t="s">
        <v>171</v>
      </c>
      <c r="T297" s="2">
        <v>-1.3245033112582781E-2</v>
      </c>
      <c r="U297" s="2"/>
      <c r="V297" s="2"/>
      <c r="W297" s="3"/>
      <c r="X297" t="s">
        <v>109</v>
      </c>
      <c r="Y297" s="2">
        <v>-1.9867549668874173E-2</v>
      </c>
      <c r="Z297" s="3"/>
      <c r="AB297" s="2"/>
    </row>
    <row r="298" spans="1:28" x14ac:dyDescent="0.25">
      <c r="A298" t="s">
        <v>174</v>
      </c>
      <c r="B298" s="2">
        <v>-1.3245033112582781E-2</v>
      </c>
      <c r="C298" s="2"/>
      <c r="D298" s="2"/>
      <c r="E298" s="3"/>
      <c r="F298" t="s">
        <v>172</v>
      </c>
      <c r="G298" s="2">
        <v>-1.3245033112582781E-2</v>
      </c>
      <c r="H298" s="2"/>
      <c r="I298" s="2"/>
      <c r="J298" s="3"/>
      <c r="K298" t="s">
        <v>178</v>
      </c>
      <c r="L298" s="2">
        <v>-1.3245033112582781E-2</v>
      </c>
      <c r="M298" s="2"/>
      <c r="N298" s="2"/>
      <c r="O298" s="3"/>
      <c r="P298" t="s">
        <v>283</v>
      </c>
      <c r="Q298" s="2">
        <v>-1.4518593988792662E-2</v>
      </c>
      <c r="R298" s="3"/>
      <c r="S298" t="s">
        <v>230</v>
      </c>
      <c r="T298" s="2">
        <v>-1.4099551377910705E-2</v>
      </c>
      <c r="U298" s="2"/>
      <c r="V298" s="2"/>
      <c r="W298" s="3"/>
      <c r="X298" t="s">
        <v>195</v>
      </c>
      <c r="Y298" s="2">
        <v>-1.9867549668874173E-2</v>
      </c>
      <c r="Z298" s="3"/>
      <c r="AB298" s="2"/>
    </row>
    <row r="299" spans="1:28" x14ac:dyDescent="0.25">
      <c r="A299" t="s">
        <v>176</v>
      </c>
      <c r="B299" s="2">
        <v>-1.3245033112582781E-2</v>
      </c>
      <c r="C299" s="2"/>
      <c r="D299" s="2"/>
      <c r="E299" s="3"/>
      <c r="F299" t="s">
        <v>174</v>
      </c>
      <c r="G299" s="2">
        <v>-1.3245033112582781E-2</v>
      </c>
      <c r="H299" s="2"/>
      <c r="I299" s="2"/>
      <c r="J299" s="3"/>
      <c r="K299" t="s">
        <v>308</v>
      </c>
      <c r="L299" s="2">
        <v>-1.3458662678914768E-2</v>
      </c>
      <c r="M299" s="2"/>
      <c r="N299" s="2"/>
      <c r="O299" s="3"/>
      <c r="P299" t="s">
        <v>262</v>
      </c>
      <c r="Q299" s="2">
        <v>-1.5792154865002545E-2</v>
      </c>
      <c r="R299" s="3"/>
      <c r="S299" t="s">
        <v>267</v>
      </c>
      <c r="T299" s="2">
        <v>-1.4954069643238629E-2</v>
      </c>
      <c r="U299" s="2"/>
      <c r="V299" s="2"/>
      <c r="W299" s="3"/>
      <c r="X299" t="s">
        <v>198</v>
      </c>
      <c r="Y299" s="2">
        <v>-1.9867549668874173E-2</v>
      </c>
      <c r="Z299" s="3"/>
      <c r="AB299" s="2"/>
    </row>
    <row r="300" spans="1:28" x14ac:dyDescent="0.25">
      <c r="A300" t="s">
        <v>177</v>
      </c>
      <c r="B300" s="2">
        <v>-1.3245033112582781E-2</v>
      </c>
      <c r="C300" s="2"/>
      <c r="D300" s="2"/>
      <c r="E300" s="3"/>
      <c r="F300" t="s">
        <v>176</v>
      </c>
      <c r="G300" s="2">
        <v>-1.3245033112582781E-2</v>
      </c>
      <c r="H300" s="2"/>
      <c r="I300" s="2"/>
      <c r="J300" s="3"/>
      <c r="K300" t="s">
        <v>63</v>
      </c>
      <c r="L300" s="2">
        <v>-1.4099551377910705E-2</v>
      </c>
      <c r="M300" s="2"/>
      <c r="N300" s="2"/>
      <c r="O300" s="3"/>
      <c r="P300" t="s">
        <v>302</v>
      </c>
      <c r="Q300" s="2">
        <v>-1.7065715741212434E-2</v>
      </c>
      <c r="R300" s="3"/>
      <c r="S300" t="s">
        <v>293</v>
      </c>
      <c r="T300" s="2">
        <v>-1.6663106173894465E-2</v>
      </c>
      <c r="U300" s="2"/>
      <c r="V300" s="2"/>
      <c r="W300" s="3"/>
      <c r="X300" t="s">
        <v>199</v>
      </c>
      <c r="Y300" s="2">
        <v>-1.9867549668874173E-2</v>
      </c>
      <c r="Z300" s="3"/>
      <c r="AB300" s="2"/>
    </row>
    <row r="301" spans="1:28" x14ac:dyDescent="0.25">
      <c r="A301" t="s">
        <v>178</v>
      </c>
      <c r="B301" s="2">
        <v>-1.3245033112582781E-2</v>
      </c>
      <c r="C301" s="2"/>
      <c r="D301" s="2"/>
      <c r="E301" s="3"/>
      <c r="F301" t="s">
        <v>177</v>
      </c>
      <c r="G301" s="2">
        <v>-1.3245033112582781E-2</v>
      </c>
      <c r="H301" s="2"/>
      <c r="I301" s="2"/>
      <c r="J301" s="3"/>
      <c r="K301" t="s">
        <v>232</v>
      </c>
      <c r="L301" s="2">
        <v>-1.4099551377910705E-2</v>
      </c>
      <c r="M301" s="2"/>
      <c r="N301" s="2"/>
      <c r="O301" s="3"/>
      <c r="P301" t="s">
        <v>335</v>
      </c>
      <c r="Q301" s="2">
        <v>-1.782985226693834E-2</v>
      </c>
      <c r="R301" s="3"/>
      <c r="S301" t="s">
        <v>106</v>
      </c>
      <c r="T301" s="2">
        <v>-1.9867549668874173E-2</v>
      </c>
      <c r="U301" s="2"/>
      <c r="V301" s="2"/>
      <c r="W301" s="3"/>
      <c r="X301" t="s">
        <v>51</v>
      </c>
      <c r="Y301" s="2">
        <v>-2.1192052980132381E-2</v>
      </c>
      <c r="Z301" s="3"/>
      <c r="AB301" s="2"/>
    </row>
    <row r="302" spans="1:28" x14ac:dyDescent="0.25">
      <c r="A302" t="s">
        <v>230</v>
      </c>
      <c r="B302" s="2">
        <v>-1.5107615894039736E-2</v>
      </c>
      <c r="C302" s="2"/>
      <c r="D302" s="2"/>
      <c r="E302" s="3"/>
      <c r="F302" t="s">
        <v>178</v>
      </c>
      <c r="G302" s="2">
        <v>-1.3245033112582781E-2</v>
      </c>
      <c r="H302" s="2"/>
      <c r="I302" s="2"/>
      <c r="J302" s="3"/>
      <c r="K302" t="s">
        <v>97</v>
      </c>
      <c r="L302" s="2">
        <v>-1.4099551377910705E-2</v>
      </c>
      <c r="M302" s="2"/>
      <c r="N302" s="2"/>
      <c r="O302" s="3"/>
      <c r="P302" t="s">
        <v>328</v>
      </c>
      <c r="Q302" s="2">
        <v>-1.9358125318390207E-2</v>
      </c>
      <c r="R302" s="3"/>
      <c r="S302" t="s">
        <v>76</v>
      </c>
      <c r="T302" s="2">
        <v>-1.9867549668874173E-2</v>
      </c>
      <c r="U302" s="2"/>
      <c r="V302" s="2"/>
      <c r="W302" s="3"/>
      <c r="X302" t="s">
        <v>40</v>
      </c>
      <c r="Y302" s="2">
        <v>-2.5827814569536423E-2</v>
      </c>
      <c r="Z302" s="3"/>
      <c r="AB302" s="2"/>
    </row>
    <row r="303" spans="1:28" x14ac:dyDescent="0.25">
      <c r="A303" t="s">
        <v>203</v>
      </c>
      <c r="B303" s="2">
        <v>-1.9867549668874173E-2</v>
      </c>
      <c r="C303" s="2"/>
      <c r="D303" s="2"/>
      <c r="E303" s="3"/>
      <c r="F303" t="s">
        <v>76</v>
      </c>
      <c r="G303" s="2">
        <v>-1.9867549668874173E-2</v>
      </c>
      <c r="H303" s="2"/>
      <c r="I303" s="2"/>
      <c r="J303" s="3"/>
      <c r="K303" t="s">
        <v>318</v>
      </c>
      <c r="L303" s="2">
        <v>-1.8372142704550315E-2</v>
      </c>
      <c r="M303" s="2"/>
      <c r="N303" s="2"/>
      <c r="O303" s="3"/>
      <c r="P303" t="s">
        <v>52</v>
      </c>
      <c r="Q303" s="2">
        <v>-1.9867549668874173E-2</v>
      </c>
      <c r="R303" s="3"/>
      <c r="S303" t="s">
        <v>52</v>
      </c>
      <c r="T303" s="2">
        <v>-1.9867549668874173E-2</v>
      </c>
      <c r="U303" s="2"/>
      <c r="V303" s="2"/>
      <c r="W303" s="3"/>
      <c r="X303" t="s">
        <v>281</v>
      </c>
      <c r="Y303" s="2">
        <v>-2.5827814569536423E-2</v>
      </c>
      <c r="Z303" s="3"/>
      <c r="AB303" s="2"/>
    </row>
    <row r="304" spans="1:28" x14ac:dyDescent="0.25">
      <c r="A304" t="s">
        <v>188</v>
      </c>
      <c r="B304" s="2">
        <v>-1.9867549668874173E-2</v>
      </c>
      <c r="C304" s="2"/>
      <c r="D304" s="2"/>
      <c r="E304" s="3"/>
      <c r="F304" t="s">
        <v>52</v>
      </c>
      <c r="G304" s="2">
        <v>-1.9867549668874173E-2</v>
      </c>
      <c r="H304" s="2"/>
      <c r="I304" s="2"/>
      <c r="J304" s="3"/>
      <c r="K304" t="s">
        <v>106</v>
      </c>
      <c r="L304" s="2">
        <v>-1.9867549668874173E-2</v>
      </c>
      <c r="M304" s="2"/>
      <c r="N304" s="2"/>
      <c r="O304" s="3"/>
      <c r="P304" t="s">
        <v>53</v>
      </c>
      <c r="Q304" s="2">
        <v>-1.9867549668874173E-2</v>
      </c>
      <c r="R304" s="3"/>
      <c r="S304" t="s">
        <v>53</v>
      </c>
      <c r="T304" s="2">
        <v>-1.9867549668874173E-2</v>
      </c>
      <c r="U304" s="2"/>
      <c r="V304" s="2"/>
      <c r="W304" s="3"/>
      <c r="X304" t="s">
        <v>107</v>
      </c>
      <c r="Y304" s="2">
        <v>-2.6490066225165563E-2</v>
      </c>
      <c r="Z304" s="3"/>
      <c r="AB304" s="2"/>
    </row>
    <row r="305" spans="1:28" x14ac:dyDescent="0.25">
      <c r="A305" t="s">
        <v>190</v>
      </c>
      <c r="B305" s="2">
        <v>-1.9867549668874173E-2</v>
      </c>
      <c r="C305" s="2"/>
      <c r="D305" s="2"/>
      <c r="E305" s="3"/>
      <c r="F305" t="s">
        <v>53</v>
      </c>
      <c r="G305" s="2">
        <v>-1.9867549668874173E-2</v>
      </c>
      <c r="H305" s="2"/>
      <c r="I305" s="2"/>
      <c r="J305" s="3"/>
      <c r="K305" t="s">
        <v>76</v>
      </c>
      <c r="L305" s="2">
        <v>-1.9867549668874173E-2</v>
      </c>
      <c r="M305" s="2"/>
      <c r="N305" s="2"/>
      <c r="O305" s="3"/>
      <c r="P305" t="s">
        <v>203</v>
      </c>
      <c r="Q305" s="2">
        <v>-1.9867549668874173E-2</v>
      </c>
      <c r="R305" s="3"/>
      <c r="S305" t="s">
        <v>203</v>
      </c>
      <c r="T305" s="2">
        <v>-1.9867549668874173E-2</v>
      </c>
      <c r="U305" s="2"/>
      <c r="V305" s="2"/>
      <c r="W305" s="3"/>
      <c r="X305" t="s">
        <v>108</v>
      </c>
      <c r="Y305" s="2">
        <v>-2.6490066225165563E-2</v>
      </c>
      <c r="Z305" s="3"/>
      <c r="AB305" s="2"/>
    </row>
    <row r="306" spans="1:28" x14ac:dyDescent="0.25">
      <c r="A306" t="s">
        <v>192</v>
      </c>
      <c r="B306" s="2">
        <v>-1.9867549668874173E-2</v>
      </c>
      <c r="C306" s="2"/>
      <c r="D306" s="2"/>
      <c r="E306" s="3"/>
      <c r="F306" t="s">
        <v>203</v>
      </c>
      <c r="G306" s="2">
        <v>-1.9867549668874173E-2</v>
      </c>
      <c r="H306" s="2"/>
      <c r="I306" s="2"/>
      <c r="J306" s="3"/>
      <c r="K306" t="s">
        <v>52</v>
      </c>
      <c r="L306" s="2">
        <v>-1.9867549668874173E-2</v>
      </c>
      <c r="M306" s="2"/>
      <c r="N306" s="2"/>
      <c r="O306" s="3"/>
      <c r="P306" t="s">
        <v>61</v>
      </c>
      <c r="Q306" s="2">
        <v>-1.9867549668874173E-2</v>
      </c>
      <c r="R306" s="3"/>
      <c r="S306" t="s">
        <v>61</v>
      </c>
      <c r="T306" s="2">
        <v>-1.9867549668874173E-2</v>
      </c>
      <c r="U306" s="2"/>
      <c r="V306" s="2"/>
      <c r="W306" s="3"/>
      <c r="X306" t="s">
        <v>67</v>
      </c>
      <c r="Y306" s="2">
        <v>-2.6490066225165563E-2</v>
      </c>
      <c r="Z306" s="3"/>
      <c r="AB306" s="2"/>
    </row>
    <row r="307" spans="1:28" x14ac:dyDescent="0.25">
      <c r="A307" t="s">
        <v>224</v>
      </c>
      <c r="B307" s="2">
        <v>-1.9867549668874173E-2</v>
      </c>
      <c r="C307" s="2"/>
      <c r="D307" s="2"/>
      <c r="E307" s="3"/>
      <c r="F307" t="s">
        <v>61</v>
      </c>
      <c r="G307" s="2">
        <v>-1.9867549668874173E-2</v>
      </c>
      <c r="H307" s="2"/>
      <c r="I307" s="2"/>
      <c r="J307" s="3"/>
      <c r="K307" t="s">
        <v>53</v>
      </c>
      <c r="L307" s="2">
        <v>-1.9867549668874173E-2</v>
      </c>
      <c r="M307" s="2"/>
      <c r="N307" s="2"/>
      <c r="O307" s="3"/>
      <c r="P307" t="s">
        <v>70</v>
      </c>
      <c r="Q307" s="2">
        <v>-1.9867549668874173E-2</v>
      </c>
      <c r="R307" s="3"/>
      <c r="S307" t="s">
        <v>188</v>
      </c>
      <c r="T307" s="2">
        <v>-1.9867549668874173E-2</v>
      </c>
      <c r="U307" s="2"/>
      <c r="V307" s="2"/>
      <c r="W307" s="3"/>
      <c r="X307" t="s">
        <v>205</v>
      </c>
      <c r="Y307" s="2">
        <v>-2.6490066225165563E-2</v>
      </c>
      <c r="Z307" s="3"/>
      <c r="AB307" s="2"/>
    </row>
    <row r="308" spans="1:28" x14ac:dyDescent="0.25">
      <c r="A308" t="s">
        <v>216</v>
      </c>
      <c r="B308" s="2">
        <v>-1.9867549668874173E-2</v>
      </c>
      <c r="C308" s="2"/>
      <c r="D308" s="2"/>
      <c r="E308" s="3"/>
      <c r="F308" t="s">
        <v>188</v>
      </c>
      <c r="G308" s="2">
        <v>-1.9867549668874173E-2</v>
      </c>
      <c r="H308" s="2"/>
      <c r="I308" s="2"/>
      <c r="J308" s="3"/>
      <c r="K308" t="s">
        <v>61</v>
      </c>
      <c r="L308" s="2">
        <v>-1.9867549668874173E-2</v>
      </c>
      <c r="M308" s="2"/>
      <c r="N308" s="2"/>
      <c r="O308" s="3"/>
      <c r="P308" t="s">
        <v>55</v>
      </c>
      <c r="Q308" s="2">
        <v>-1.9867549668874173E-2</v>
      </c>
      <c r="R308" s="3"/>
      <c r="S308" t="s">
        <v>70</v>
      </c>
      <c r="T308" s="2">
        <v>-1.9867549668874173E-2</v>
      </c>
      <c r="U308" s="2"/>
      <c r="V308" s="2"/>
      <c r="W308" s="3"/>
      <c r="X308" t="s">
        <v>206</v>
      </c>
      <c r="Y308" s="2">
        <v>-2.6490066225165563E-2</v>
      </c>
      <c r="Z308" s="3"/>
      <c r="AB308" s="2"/>
    </row>
    <row r="309" spans="1:28" x14ac:dyDescent="0.25">
      <c r="A309" t="s">
        <v>195</v>
      </c>
      <c r="B309" s="2">
        <v>-1.9867549668874173E-2</v>
      </c>
      <c r="C309" s="2"/>
      <c r="D309" s="2"/>
      <c r="E309" s="3"/>
      <c r="F309" t="s">
        <v>70</v>
      </c>
      <c r="G309" s="2">
        <v>-1.9867549668874173E-2</v>
      </c>
      <c r="H309" s="2"/>
      <c r="I309" s="2"/>
      <c r="J309" s="3"/>
      <c r="K309" t="s">
        <v>188</v>
      </c>
      <c r="L309" s="2">
        <v>-1.9867549668874173E-2</v>
      </c>
      <c r="M309" s="2"/>
      <c r="N309" s="2"/>
      <c r="O309" s="3"/>
      <c r="P309" t="s">
        <v>103</v>
      </c>
      <c r="Q309" s="2">
        <v>-1.9867549668874173E-2</v>
      </c>
      <c r="R309" s="3"/>
      <c r="S309" t="s">
        <v>55</v>
      </c>
      <c r="T309" s="2">
        <v>-1.9867549668874173E-2</v>
      </c>
      <c r="U309" s="2"/>
      <c r="V309" s="2"/>
      <c r="W309" s="3"/>
      <c r="X309" t="s">
        <v>110</v>
      </c>
      <c r="Y309" s="2">
        <v>-2.6490066225165563E-2</v>
      </c>
      <c r="Z309" s="3"/>
      <c r="AB309" s="2"/>
    </row>
    <row r="310" spans="1:28" x14ac:dyDescent="0.25">
      <c r="A310" t="s">
        <v>198</v>
      </c>
      <c r="B310" s="2">
        <v>-1.9867549668874173E-2</v>
      </c>
      <c r="C310" s="2"/>
      <c r="D310" s="2"/>
      <c r="E310" s="3"/>
      <c r="F310" t="s">
        <v>55</v>
      </c>
      <c r="G310" s="2">
        <v>-1.9867549668874173E-2</v>
      </c>
      <c r="H310" s="2"/>
      <c r="I310" s="2"/>
      <c r="J310" s="3"/>
      <c r="K310" t="s">
        <v>70</v>
      </c>
      <c r="L310" s="2">
        <v>-1.9867549668874173E-2</v>
      </c>
      <c r="M310" s="2"/>
      <c r="N310" s="2"/>
      <c r="O310" s="3"/>
      <c r="P310" t="s">
        <v>93</v>
      </c>
      <c r="Q310" s="2">
        <v>-1.9867549668874173E-2</v>
      </c>
      <c r="R310" s="3"/>
      <c r="S310" t="s">
        <v>103</v>
      </c>
      <c r="T310" s="2">
        <v>-1.9867549668874173E-2</v>
      </c>
      <c r="U310" s="2"/>
      <c r="V310" s="2"/>
      <c r="W310" s="3"/>
      <c r="X310" t="s">
        <v>215</v>
      </c>
      <c r="Y310" s="2">
        <v>-2.6490066225165563E-2</v>
      </c>
      <c r="Z310" s="3"/>
      <c r="AB310" s="2"/>
    </row>
    <row r="311" spans="1:28" x14ac:dyDescent="0.25">
      <c r="A311" t="s">
        <v>199</v>
      </c>
      <c r="B311" s="2">
        <v>-1.9867549668874173E-2</v>
      </c>
      <c r="C311" s="2"/>
      <c r="D311" s="2"/>
      <c r="E311" s="3"/>
      <c r="F311" t="s">
        <v>103</v>
      </c>
      <c r="G311" s="2">
        <v>-1.9867549668874173E-2</v>
      </c>
      <c r="H311" s="2"/>
      <c r="I311" s="2"/>
      <c r="J311" s="3"/>
      <c r="K311" t="s">
        <v>55</v>
      </c>
      <c r="L311" s="2">
        <v>-1.9867549668874173E-2</v>
      </c>
      <c r="M311" s="2"/>
      <c r="N311" s="2"/>
      <c r="O311" s="3"/>
      <c r="P311" t="s">
        <v>190</v>
      </c>
      <c r="Q311" s="2">
        <v>-1.9867549668874173E-2</v>
      </c>
      <c r="R311" s="3"/>
      <c r="S311" t="s">
        <v>190</v>
      </c>
      <c r="T311" s="2">
        <v>-1.9867549668874173E-2</v>
      </c>
      <c r="U311" s="2"/>
      <c r="V311" s="2"/>
      <c r="W311" s="3"/>
      <c r="X311" t="s">
        <v>75</v>
      </c>
      <c r="Y311" s="2">
        <v>-2.6490066225165563E-2</v>
      </c>
      <c r="Z311" s="3"/>
      <c r="AB311" s="2"/>
    </row>
    <row r="312" spans="1:28" x14ac:dyDescent="0.25">
      <c r="A312" t="s">
        <v>273</v>
      </c>
      <c r="B312" s="2">
        <v>-2.1730132450331126E-2</v>
      </c>
      <c r="C312" s="2"/>
      <c r="D312" s="2"/>
      <c r="E312" s="3"/>
      <c r="F312" t="s">
        <v>93</v>
      </c>
      <c r="G312" s="2">
        <v>-1.9867549668874173E-2</v>
      </c>
      <c r="H312" s="2"/>
      <c r="I312" s="2"/>
      <c r="J312" s="3"/>
      <c r="K312" t="s">
        <v>93</v>
      </c>
      <c r="L312" s="2">
        <v>-1.9867549668874173E-2</v>
      </c>
      <c r="M312" s="2"/>
      <c r="N312" s="2"/>
      <c r="O312" s="3"/>
      <c r="P312" t="s">
        <v>124</v>
      </c>
      <c r="Q312" s="2">
        <v>-1.9867549668874173E-2</v>
      </c>
      <c r="R312" s="3"/>
      <c r="S312" t="s">
        <v>124</v>
      </c>
      <c r="T312" s="2">
        <v>-1.9867549668874173E-2</v>
      </c>
      <c r="U312" s="2"/>
      <c r="V312" s="2"/>
      <c r="W312" s="3"/>
      <c r="X312" t="s">
        <v>208</v>
      </c>
      <c r="Y312" s="2">
        <v>-2.6490066225165563E-2</v>
      </c>
      <c r="Z312" s="3"/>
      <c r="AB312" s="2"/>
    </row>
    <row r="313" spans="1:28" x14ac:dyDescent="0.25">
      <c r="A313" t="s">
        <v>180</v>
      </c>
      <c r="B313" s="2">
        <v>-2.1730132450331126E-2</v>
      </c>
      <c r="C313" s="2"/>
      <c r="D313" s="2"/>
      <c r="E313" s="3"/>
      <c r="F313" t="s">
        <v>190</v>
      </c>
      <c r="G313" s="2">
        <v>-1.9867549668874173E-2</v>
      </c>
      <c r="H313" s="2"/>
      <c r="I313" s="2"/>
      <c r="J313" s="3"/>
      <c r="K313" t="s">
        <v>124</v>
      </c>
      <c r="L313" s="2">
        <v>-1.9867549668874173E-2</v>
      </c>
      <c r="M313" s="2"/>
      <c r="N313" s="2"/>
      <c r="O313" s="3"/>
      <c r="P313" t="s">
        <v>56</v>
      </c>
      <c r="Q313" s="2">
        <v>-1.9867549668874173E-2</v>
      </c>
      <c r="R313" s="3"/>
      <c r="S313" t="s">
        <v>56</v>
      </c>
      <c r="T313" s="2">
        <v>-1.9867549668874173E-2</v>
      </c>
      <c r="U313" s="2"/>
      <c r="V313" s="2"/>
      <c r="W313" s="3"/>
      <c r="X313" t="s">
        <v>238</v>
      </c>
      <c r="Y313" s="2">
        <v>-2.6490066225165563E-2</v>
      </c>
      <c r="Z313" s="3"/>
      <c r="AB313" s="2"/>
    </row>
    <row r="314" spans="1:28" x14ac:dyDescent="0.25">
      <c r="A314" t="s">
        <v>123</v>
      </c>
      <c r="B314" s="2">
        <v>-2.1730132450331126E-2</v>
      </c>
      <c r="C314" s="2"/>
      <c r="D314" s="2"/>
      <c r="E314" s="3"/>
      <c r="F314" t="s">
        <v>124</v>
      </c>
      <c r="G314" s="2">
        <v>-1.9867549668874173E-2</v>
      </c>
      <c r="H314" s="2"/>
      <c r="I314" s="2"/>
      <c r="J314" s="3"/>
      <c r="K314" t="s">
        <v>56</v>
      </c>
      <c r="L314" s="2">
        <v>-1.9867549668874173E-2</v>
      </c>
      <c r="M314" s="2"/>
      <c r="N314" s="2"/>
      <c r="O314" s="3"/>
      <c r="P314" t="s">
        <v>192</v>
      </c>
      <c r="Q314" s="2">
        <v>-1.9867549668874173E-2</v>
      </c>
      <c r="R314" s="3"/>
      <c r="S314" t="s">
        <v>57</v>
      </c>
      <c r="T314" s="2">
        <v>-1.9867549668874173E-2</v>
      </c>
      <c r="U314" s="2"/>
      <c r="V314" s="2"/>
      <c r="W314" s="3"/>
      <c r="X314" t="s">
        <v>210</v>
      </c>
      <c r="Y314" s="2">
        <v>-2.6490066225165563E-2</v>
      </c>
      <c r="Z314" s="3"/>
      <c r="AB314" s="2"/>
    </row>
    <row r="315" spans="1:28" x14ac:dyDescent="0.25">
      <c r="A315" t="s">
        <v>283</v>
      </c>
      <c r="B315" s="2">
        <v>-2.1730132450331126E-2</v>
      </c>
      <c r="C315" s="2"/>
      <c r="D315" s="2"/>
      <c r="E315" s="3"/>
      <c r="F315" t="s">
        <v>56</v>
      </c>
      <c r="G315" s="2">
        <v>-1.9867549668874173E-2</v>
      </c>
      <c r="H315" s="2"/>
      <c r="I315" s="2"/>
      <c r="J315" s="3"/>
      <c r="K315" t="s">
        <v>224</v>
      </c>
      <c r="L315" s="2">
        <v>-1.9867549668874173E-2</v>
      </c>
      <c r="M315" s="2"/>
      <c r="N315" s="2"/>
      <c r="O315" s="3"/>
      <c r="P315" t="s">
        <v>224</v>
      </c>
      <c r="Q315" s="2">
        <v>-1.9867549668874173E-2</v>
      </c>
      <c r="R315" s="3"/>
      <c r="S315" t="s">
        <v>109</v>
      </c>
      <c r="T315" s="2">
        <v>-1.9867549668874173E-2</v>
      </c>
      <c r="U315" s="2"/>
      <c r="V315" s="2"/>
      <c r="W315" s="3"/>
      <c r="X315" t="s">
        <v>211</v>
      </c>
      <c r="Y315" s="2">
        <v>-2.6490066225165563E-2</v>
      </c>
      <c r="Z315" s="3"/>
      <c r="AB315" s="2"/>
    </row>
    <row r="316" spans="1:28" x14ac:dyDescent="0.25">
      <c r="A316" t="s">
        <v>111</v>
      </c>
      <c r="B316" s="2">
        <v>-2.2557947019867547E-2</v>
      </c>
      <c r="C316" s="2"/>
      <c r="D316" s="2"/>
      <c r="E316" s="3"/>
      <c r="F316" t="s">
        <v>192</v>
      </c>
      <c r="G316" s="2">
        <v>-1.9867549668874173E-2</v>
      </c>
      <c r="H316" s="2"/>
      <c r="I316" s="2"/>
      <c r="J316" s="3"/>
      <c r="K316" t="s">
        <v>57</v>
      </c>
      <c r="L316" s="2">
        <v>-1.9867549668874173E-2</v>
      </c>
      <c r="M316" s="2"/>
      <c r="N316" s="2"/>
      <c r="O316" s="3"/>
      <c r="P316" t="s">
        <v>57</v>
      </c>
      <c r="Q316" s="2">
        <v>-1.9867549668874173E-2</v>
      </c>
      <c r="R316" s="3"/>
      <c r="S316" t="s">
        <v>198</v>
      </c>
      <c r="T316" s="2">
        <v>-1.9867549668874173E-2</v>
      </c>
      <c r="U316" s="2"/>
      <c r="V316" s="2"/>
      <c r="W316" s="3"/>
      <c r="X316" t="s">
        <v>248</v>
      </c>
      <c r="Y316" s="2">
        <v>-3.1788079470198655E-2</v>
      </c>
      <c r="Z316" s="3"/>
      <c r="AB316" s="2"/>
    </row>
    <row r="317" spans="1:28" x14ac:dyDescent="0.25">
      <c r="A317" t="s">
        <v>205</v>
      </c>
      <c r="B317" s="2">
        <v>-2.6490066225165563E-2</v>
      </c>
      <c r="C317" s="2"/>
      <c r="D317" s="2"/>
      <c r="E317" s="3"/>
      <c r="F317" t="s">
        <v>57</v>
      </c>
      <c r="G317" s="2">
        <v>-1.9867549668874173E-2</v>
      </c>
      <c r="H317" s="2"/>
      <c r="I317" s="2"/>
      <c r="J317" s="3"/>
      <c r="K317" t="s">
        <v>109</v>
      </c>
      <c r="L317" s="2">
        <v>-1.9867549668874173E-2</v>
      </c>
      <c r="M317" s="2"/>
      <c r="N317" s="2"/>
      <c r="O317" s="3"/>
      <c r="P317" t="s">
        <v>216</v>
      </c>
      <c r="Q317" s="2">
        <v>-1.9867549668874173E-2</v>
      </c>
      <c r="R317" s="3"/>
      <c r="S317" t="s">
        <v>105</v>
      </c>
      <c r="T317" s="2">
        <v>-1.9867549668874173E-2</v>
      </c>
      <c r="U317" s="2"/>
      <c r="V317" s="2"/>
      <c r="W317" s="3"/>
      <c r="X317" t="s">
        <v>115</v>
      </c>
      <c r="Y317" s="2">
        <v>-3.3112582781456956E-2</v>
      </c>
      <c r="Z317" s="3"/>
      <c r="AB317" s="2"/>
    </row>
    <row r="318" spans="1:28" x14ac:dyDescent="0.25">
      <c r="A318" t="s">
        <v>206</v>
      </c>
      <c r="B318" s="2">
        <v>-2.6490066225165563E-2</v>
      </c>
      <c r="C318" s="2"/>
      <c r="D318" s="2"/>
      <c r="E318" s="3"/>
      <c r="F318" t="s">
        <v>216</v>
      </c>
      <c r="G318" s="2">
        <v>-1.9867549668874173E-2</v>
      </c>
      <c r="H318" s="2"/>
      <c r="I318" s="2"/>
      <c r="J318" s="3"/>
      <c r="K318" t="s">
        <v>195</v>
      </c>
      <c r="L318" s="2">
        <v>-1.9867549668874173E-2</v>
      </c>
      <c r="M318" s="2"/>
      <c r="N318" s="2"/>
      <c r="O318" s="3"/>
      <c r="P318" t="s">
        <v>109</v>
      </c>
      <c r="Q318" s="2">
        <v>-1.9867549668874173E-2</v>
      </c>
      <c r="R318" s="3"/>
      <c r="S318" t="s">
        <v>273</v>
      </c>
      <c r="T318" s="2">
        <v>-2.0722067934202094E-2</v>
      </c>
      <c r="U318" s="2"/>
      <c r="V318" s="2"/>
      <c r="W318" s="3"/>
      <c r="X318" t="s">
        <v>217</v>
      </c>
      <c r="Y318" s="2">
        <v>-3.3112582781456956E-2</v>
      </c>
      <c r="Z318" s="3"/>
      <c r="AB318" s="2"/>
    </row>
    <row r="319" spans="1:28" x14ac:dyDescent="0.25">
      <c r="A319" t="s">
        <v>215</v>
      </c>
      <c r="B319" s="2">
        <v>-2.6490066225165563E-2</v>
      </c>
      <c r="C319" s="2"/>
      <c r="D319" s="2"/>
      <c r="E319" s="3"/>
      <c r="F319" t="s">
        <v>199</v>
      </c>
      <c r="G319" s="2">
        <v>-1.9867549668874173E-2</v>
      </c>
      <c r="H319" s="2"/>
      <c r="I319" s="2"/>
      <c r="J319" s="3"/>
      <c r="K319" t="s">
        <v>198</v>
      </c>
      <c r="L319" s="2">
        <v>-1.9867549668874173E-2</v>
      </c>
      <c r="M319" s="2"/>
      <c r="N319" s="2"/>
      <c r="O319" s="3"/>
      <c r="P319" t="s">
        <v>198</v>
      </c>
      <c r="Q319" s="2">
        <v>-1.9867549668874173E-2</v>
      </c>
      <c r="R319" s="3"/>
      <c r="S319" t="s">
        <v>48</v>
      </c>
      <c r="T319" s="2">
        <v>-2.0722067934202094E-2</v>
      </c>
      <c r="U319" s="2"/>
      <c r="V319" s="2"/>
      <c r="W319" s="3"/>
      <c r="X319" t="s">
        <v>117</v>
      </c>
      <c r="Y319" s="2">
        <v>-3.3112582781456956E-2</v>
      </c>
      <c r="Z319" s="3"/>
      <c r="AB319" s="2"/>
    </row>
    <row r="320" spans="1:28" x14ac:dyDescent="0.25">
      <c r="A320" t="s">
        <v>208</v>
      </c>
      <c r="B320" s="2">
        <v>-2.6490066225165563E-2</v>
      </c>
      <c r="C320" s="2"/>
      <c r="D320" s="2"/>
      <c r="E320" s="3"/>
      <c r="F320" t="s">
        <v>105</v>
      </c>
      <c r="G320" s="2">
        <v>-1.9867549668874173E-2</v>
      </c>
      <c r="H320" s="2"/>
      <c r="I320" s="2"/>
      <c r="J320" s="3"/>
      <c r="K320" t="s">
        <v>199</v>
      </c>
      <c r="L320" s="2">
        <v>-1.9867549668874173E-2</v>
      </c>
      <c r="M320" s="2"/>
      <c r="N320" s="2"/>
      <c r="O320" s="3"/>
      <c r="P320" t="s">
        <v>199</v>
      </c>
      <c r="Q320" s="2">
        <v>-1.9867549668874173E-2</v>
      </c>
      <c r="R320" s="3"/>
      <c r="S320" t="s">
        <v>284</v>
      </c>
      <c r="T320" s="2">
        <v>-2.1576586199530012E-2</v>
      </c>
      <c r="U320" s="2"/>
      <c r="V320" s="2"/>
      <c r="W320" s="3"/>
      <c r="X320" t="s">
        <v>242</v>
      </c>
      <c r="Y320" s="2">
        <v>-3.3112582781456956E-2</v>
      </c>
      <c r="Z320" s="3"/>
      <c r="AB320" s="2"/>
    </row>
    <row r="321" spans="1:28" x14ac:dyDescent="0.25">
      <c r="A321" t="s">
        <v>238</v>
      </c>
      <c r="B321" s="2">
        <v>-2.6490066225165563E-2</v>
      </c>
      <c r="C321" s="2"/>
      <c r="D321" s="2"/>
      <c r="E321" s="3"/>
      <c r="F321" t="s">
        <v>297</v>
      </c>
      <c r="G321" s="2">
        <v>-2.0182907600126143E-2</v>
      </c>
      <c r="H321" s="2"/>
      <c r="I321" s="2"/>
      <c r="J321" s="3"/>
      <c r="K321" t="s">
        <v>105</v>
      </c>
      <c r="L321" s="2">
        <v>-1.9867549668874173E-2</v>
      </c>
      <c r="M321" s="2"/>
      <c r="N321" s="2"/>
      <c r="O321" s="3"/>
      <c r="P321" t="s">
        <v>105</v>
      </c>
      <c r="Q321" s="2">
        <v>-1.9867549668874173E-2</v>
      </c>
      <c r="R321" s="3"/>
      <c r="S321" t="s">
        <v>107</v>
      </c>
      <c r="T321" s="2">
        <v>-2.6490066225165563E-2</v>
      </c>
      <c r="U321" s="2"/>
      <c r="V321" s="2"/>
      <c r="W321" s="3"/>
      <c r="X321" t="s">
        <v>218</v>
      </c>
      <c r="Y321" s="2">
        <v>-3.3112582781456956E-2</v>
      </c>
      <c r="Z321" s="3"/>
      <c r="AB321" s="2"/>
    </row>
    <row r="322" spans="1:28" x14ac:dyDescent="0.25">
      <c r="A322" t="s">
        <v>210</v>
      </c>
      <c r="B322" s="2">
        <v>-2.6490066225165563E-2</v>
      </c>
      <c r="C322" s="2"/>
      <c r="D322" s="2"/>
      <c r="E322" s="3"/>
      <c r="F322" t="s">
        <v>107</v>
      </c>
      <c r="G322" s="2">
        <v>-2.6490066225165563E-2</v>
      </c>
      <c r="H322" s="2"/>
      <c r="I322" s="2"/>
      <c r="J322" s="3"/>
      <c r="K322" t="s">
        <v>273</v>
      </c>
      <c r="L322" s="2">
        <v>-2.0722067934202094E-2</v>
      </c>
      <c r="M322" s="2"/>
      <c r="N322" s="2"/>
      <c r="O322" s="3"/>
      <c r="P322" t="s">
        <v>43</v>
      </c>
      <c r="Q322" s="2">
        <v>-2.1141110545084052E-2</v>
      </c>
      <c r="R322" s="3"/>
      <c r="S322" t="s">
        <v>72</v>
      </c>
      <c r="T322" s="2">
        <v>-2.6490066225165563E-2</v>
      </c>
      <c r="U322" s="2"/>
      <c r="V322" s="2"/>
      <c r="W322" s="3"/>
      <c r="X322" t="s">
        <v>237</v>
      </c>
      <c r="Y322" s="2">
        <v>-3.3112582781456956E-2</v>
      </c>
      <c r="Z322" s="3"/>
      <c r="AB322" s="2"/>
    </row>
    <row r="323" spans="1:28" x14ac:dyDescent="0.25">
      <c r="A323" t="s">
        <v>211</v>
      </c>
      <c r="B323" s="2">
        <v>-2.6490066225165563E-2</v>
      </c>
      <c r="C323" s="2"/>
      <c r="D323" s="2"/>
      <c r="E323" s="3"/>
      <c r="F323" t="s">
        <v>108</v>
      </c>
      <c r="G323" s="2">
        <v>-2.6490066225165563E-2</v>
      </c>
      <c r="H323" s="2"/>
      <c r="I323" s="2"/>
      <c r="J323" s="3"/>
      <c r="K323" t="s">
        <v>180</v>
      </c>
      <c r="L323" s="2">
        <v>-2.0722067934202094E-2</v>
      </c>
      <c r="M323" s="2"/>
      <c r="N323" s="2"/>
      <c r="O323" s="3"/>
      <c r="P323" t="s">
        <v>272</v>
      </c>
      <c r="Q323" s="2">
        <v>-2.2414671421293927E-2</v>
      </c>
      <c r="R323" s="3"/>
      <c r="S323" t="s">
        <v>67</v>
      </c>
      <c r="T323" s="2">
        <v>-2.6490066225165563E-2</v>
      </c>
      <c r="U323" s="2"/>
      <c r="V323" s="2"/>
      <c r="W323" s="3"/>
      <c r="X323" t="s">
        <v>47</v>
      </c>
      <c r="Y323" s="2">
        <v>-3.3112582781456956E-2</v>
      </c>
      <c r="Z323" s="3"/>
      <c r="AB323" s="2"/>
    </row>
    <row r="324" spans="1:28" x14ac:dyDescent="0.25">
      <c r="A324" t="s">
        <v>229</v>
      </c>
      <c r="B324" s="2">
        <v>-2.8352649006622516E-2</v>
      </c>
      <c r="C324" s="2"/>
      <c r="D324" s="2"/>
      <c r="E324" s="3"/>
      <c r="F324" t="s">
        <v>72</v>
      </c>
      <c r="G324" s="2">
        <v>-2.6490066225165563E-2</v>
      </c>
      <c r="H324" s="2"/>
      <c r="I324" s="2"/>
      <c r="J324" s="3"/>
      <c r="K324" t="s">
        <v>48</v>
      </c>
      <c r="L324" s="2">
        <v>-2.0722067934202094E-2</v>
      </c>
      <c r="M324" s="2"/>
      <c r="N324" s="2"/>
      <c r="O324" s="3"/>
      <c r="P324" t="s">
        <v>256</v>
      </c>
      <c r="Q324" s="2">
        <v>-2.3688232297503803E-2</v>
      </c>
      <c r="R324" s="3"/>
      <c r="S324" t="s">
        <v>205</v>
      </c>
      <c r="T324" s="2">
        <v>-2.6490066225165563E-2</v>
      </c>
      <c r="U324" s="2"/>
      <c r="V324" s="2"/>
      <c r="W324" s="3"/>
      <c r="X324" t="s">
        <v>219</v>
      </c>
      <c r="Y324" s="2">
        <v>-3.3112582781456956E-2</v>
      </c>
      <c r="Z324" s="3"/>
      <c r="AB324" s="2"/>
    </row>
    <row r="325" spans="1:28" x14ac:dyDescent="0.25">
      <c r="A325" t="s">
        <v>200</v>
      </c>
      <c r="B325" s="2">
        <v>-3.10430463576159E-2</v>
      </c>
      <c r="C325" s="2"/>
      <c r="D325" s="2"/>
      <c r="E325" s="3"/>
      <c r="F325" t="s">
        <v>205</v>
      </c>
      <c r="G325" s="2">
        <v>-2.6490066225165563E-2</v>
      </c>
      <c r="H325" s="2"/>
      <c r="I325" s="2"/>
      <c r="J325" s="3"/>
      <c r="K325" t="s">
        <v>283</v>
      </c>
      <c r="L325" s="2">
        <v>-2.0722067934202094E-2</v>
      </c>
      <c r="M325" s="2"/>
      <c r="N325" s="2"/>
      <c r="O325" s="3"/>
      <c r="P325" t="s">
        <v>269</v>
      </c>
      <c r="Q325" s="2">
        <v>-2.4197656647987786E-2</v>
      </c>
      <c r="R325" s="3"/>
      <c r="S325" t="s">
        <v>75</v>
      </c>
      <c r="T325" s="2">
        <v>-2.6490066225165563E-2</v>
      </c>
      <c r="U325" s="2"/>
      <c r="V325" s="2"/>
      <c r="W325" s="3"/>
      <c r="X325" t="s">
        <v>226</v>
      </c>
      <c r="Y325" s="2">
        <v>-3.3112582781456956E-2</v>
      </c>
      <c r="Z325" s="3"/>
      <c r="AB325" s="2"/>
    </row>
    <row r="326" spans="1:28" x14ac:dyDescent="0.25">
      <c r="A326" t="s">
        <v>240</v>
      </c>
      <c r="B326" s="2">
        <v>-3.3112582781456956E-2</v>
      </c>
      <c r="C326" s="2"/>
      <c r="D326" s="2"/>
      <c r="E326" s="3"/>
      <c r="F326" t="s">
        <v>206</v>
      </c>
      <c r="G326" s="2">
        <v>-2.6490066225165563E-2</v>
      </c>
      <c r="H326" s="2"/>
      <c r="I326" s="2"/>
      <c r="J326" s="3"/>
      <c r="K326" t="s">
        <v>331</v>
      </c>
      <c r="L326" s="2">
        <v>-2.5208288827173686E-2</v>
      </c>
      <c r="M326" s="2"/>
      <c r="N326" s="2"/>
      <c r="O326" s="3"/>
      <c r="P326" t="s">
        <v>17</v>
      </c>
      <c r="Q326" s="2">
        <v>-2.6235354049923582E-2</v>
      </c>
      <c r="R326" s="3"/>
      <c r="S326" t="s">
        <v>208</v>
      </c>
      <c r="T326" s="2">
        <v>-2.6490066225165563E-2</v>
      </c>
      <c r="U326" s="2"/>
      <c r="V326" s="2"/>
      <c r="W326" s="3"/>
      <c r="X326" t="s">
        <v>319</v>
      </c>
      <c r="Y326" s="2">
        <v>-3.9072847682119188E-2</v>
      </c>
      <c r="Z326" s="3"/>
      <c r="AB326" s="2"/>
    </row>
    <row r="327" spans="1:28" x14ac:dyDescent="0.25">
      <c r="A327" t="s">
        <v>217</v>
      </c>
      <c r="B327" s="2">
        <v>-3.3112582781456956E-2</v>
      </c>
      <c r="C327" s="2"/>
      <c r="D327" s="2"/>
      <c r="E327" s="3"/>
      <c r="F327" t="s">
        <v>215</v>
      </c>
      <c r="G327" s="2">
        <v>-2.6490066225165563E-2</v>
      </c>
      <c r="H327" s="2"/>
      <c r="I327" s="2"/>
      <c r="J327" s="3"/>
      <c r="K327" t="s">
        <v>107</v>
      </c>
      <c r="L327" s="2">
        <v>-2.6490066225165563E-2</v>
      </c>
      <c r="M327" s="2"/>
      <c r="N327" s="2"/>
      <c r="O327" s="3"/>
      <c r="P327" t="s">
        <v>311</v>
      </c>
      <c r="Q327" s="2">
        <v>-2.6235354049923582E-2</v>
      </c>
      <c r="R327" s="3"/>
      <c r="S327" t="s">
        <v>210</v>
      </c>
      <c r="T327" s="2">
        <v>-2.6490066225165563E-2</v>
      </c>
      <c r="U327" s="2"/>
      <c r="V327" s="2"/>
      <c r="W327" s="3"/>
      <c r="X327" t="s">
        <v>221</v>
      </c>
      <c r="Y327" s="2">
        <v>-3.9735099337748346E-2</v>
      </c>
      <c r="Z327" s="3"/>
      <c r="AB327" s="2"/>
    </row>
    <row r="328" spans="1:28" x14ac:dyDescent="0.25">
      <c r="A328" t="s">
        <v>242</v>
      </c>
      <c r="B328" s="2">
        <v>-3.3112582781456956E-2</v>
      </c>
      <c r="C328" s="2"/>
      <c r="D328" s="2"/>
      <c r="E328" s="3"/>
      <c r="F328" t="s">
        <v>208</v>
      </c>
      <c r="G328" s="2">
        <v>-2.6490066225165563E-2</v>
      </c>
      <c r="H328" s="2"/>
      <c r="I328" s="2"/>
      <c r="J328" s="3"/>
      <c r="K328" t="s">
        <v>108</v>
      </c>
      <c r="L328" s="2">
        <v>-2.6490066225165563E-2</v>
      </c>
      <c r="M328" s="2"/>
      <c r="N328" s="2"/>
      <c r="O328" s="3"/>
      <c r="P328" t="s">
        <v>108</v>
      </c>
      <c r="Q328" s="2">
        <v>-2.6490066225165563E-2</v>
      </c>
      <c r="R328" s="3"/>
      <c r="S328" t="s">
        <v>40</v>
      </c>
      <c r="T328" s="2">
        <v>-2.9053621021149334E-2</v>
      </c>
      <c r="U328" s="2"/>
      <c r="V328" s="2"/>
      <c r="W328" s="3"/>
      <c r="X328" t="s">
        <v>42</v>
      </c>
      <c r="Y328" s="2">
        <v>-3.9735099337748346E-2</v>
      </c>
      <c r="Z328" s="3"/>
      <c r="AB328" s="2"/>
    </row>
    <row r="329" spans="1:28" x14ac:dyDescent="0.25">
      <c r="A329" t="s">
        <v>218</v>
      </c>
      <c r="B329" s="2">
        <v>-3.3112582781456956E-2</v>
      </c>
      <c r="C329" s="2"/>
      <c r="D329" s="2"/>
      <c r="E329" s="3"/>
      <c r="F329" t="s">
        <v>238</v>
      </c>
      <c r="G329" s="2">
        <v>-2.6490066225165563E-2</v>
      </c>
      <c r="H329" s="2"/>
      <c r="I329" s="2"/>
      <c r="J329" s="3"/>
      <c r="K329" t="s">
        <v>72</v>
      </c>
      <c r="L329" s="2">
        <v>-2.6490066225165563E-2</v>
      </c>
      <c r="M329" s="2"/>
      <c r="N329" s="2"/>
      <c r="O329" s="3"/>
      <c r="P329" t="s">
        <v>72</v>
      </c>
      <c r="Q329" s="2">
        <v>-2.6490066225165563E-2</v>
      </c>
      <c r="R329" s="3"/>
      <c r="S329" t="s">
        <v>240</v>
      </c>
      <c r="T329" s="2">
        <v>-3.3112582781456956E-2</v>
      </c>
      <c r="U329" s="2"/>
      <c r="V329" s="2"/>
      <c r="W329" s="3"/>
      <c r="X329" t="s">
        <v>260</v>
      </c>
      <c r="Y329" s="2">
        <v>-3.9735099337748346E-2</v>
      </c>
      <c r="Z329" s="3"/>
      <c r="AB329" s="2"/>
    </row>
    <row r="330" spans="1:28" x14ac:dyDescent="0.25">
      <c r="A330" t="s">
        <v>237</v>
      </c>
      <c r="B330" s="2">
        <v>-3.3112582781456956E-2</v>
      </c>
      <c r="C330" s="2"/>
      <c r="D330" s="2"/>
      <c r="E330" s="3"/>
      <c r="F330" t="s">
        <v>210</v>
      </c>
      <c r="G330" s="2">
        <v>-2.6490066225165563E-2</v>
      </c>
      <c r="H330" s="2"/>
      <c r="I330" s="2"/>
      <c r="J330" s="3"/>
      <c r="K330" t="s">
        <v>67</v>
      </c>
      <c r="L330" s="2">
        <v>-2.6490066225165563E-2</v>
      </c>
      <c r="M330" s="2"/>
      <c r="N330" s="2"/>
      <c r="O330" s="3"/>
      <c r="P330" t="s">
        <v>67</v>
      </c>
      <c r="Q330" s="2">
        <v>-2.6490066225165563E-2</v>
      </c>
      <c r="R330" s="3"/>
      <c r="S330" t="s">
        <v>218</v>
      </c>
      <c r="T330" s="2">
        <v>-3.3112582781456956E-2</v>
      </c>
      <c r="U330" s="2"/>
      <c r="V330" s="2"/>
      <c r="W330" s="3"/>
      <c r="X330" t="s">
        <v>37</v>
      </c>
      <c r="Y330" s="2">
        <v>-3.9735099337748346E-2</v>
      </c>
      <c r="Z330" s="3"/>
      <c r="AB330" s="2"/>
    </row>
    <row r="331" spans="1:28" x14ac:dyDescent="0.25">
      <c r="A331" t="s">
        <v>219</v>
      </c>
      <c r="B331" s="2">
        <v>-3.3112582781456956E-2</v>
      </c>
      <c r="C331" s="2"/>
      <c r="D331" s="2"/>
      <c r="E331" s="3"/>
      <c r="F331" t="s">
        <v>211</v>
      </c>
      <c r="G331" s="2">
        <v>-2.6490066225165563E-2</v>
      </c>
      <c r="H331" s="2"/>
      <c r="I331" s="2"/>
      <c r="J331" s="3"/>
      <c r="K331" t="s">
        <v>110</v>
      </c>
      <c r="L331" s="2">
        <v>-2.6490066225165563E-2</v>
      </c>
      <c r="M331" s="2"/>
      <c r="N331" s="2"/>
      <c r="O331" s="3"/>
      <c r="P331" t="s">
        <v>205</v>
      </c>
      <c r="Q331" s="2">
        <v>-2.6490066225165563E-2</v>
      </c>
      <c r="R331" s="3"/>
      <c r="S331" t="s">
        <v>47</v>
      </c>
      <c r="T331" s="2">
        <v>-3.3112582781456956E-2</v>
      </c>
      <c r="U331" s="2"/>
      <c r="V331" s="2"/>
      <c r="W331" s="3"/>
      <c r="X331" t="s">
        <v>36</v>
      </c>
      <c r="Y331" s="2">
        <v>-3.9735099337748346E-2</v>
      </c>
      <c r="Z331" s="3"/>
      <c r="AB331" s="2"/>
    </row>
    <row r="332" spans="1:28" x14ac:dyDescent="0.25">
      <c r="A332" t="s">
        <v>226</v>
      </c>
      <c r="B332" s="2">
        <v>-3.3112582781456956E-2</v>
      </c>
      <c r="C332" s="2"/>
      <c r="D332" s="2"/>
      <c r="E332" s="3"/>
      <c r="F332" t="s">
        <v>115</v>
      </c>
      <c r="G332" s="2">
        <v>-3.3112582781456956E-2</v>
      </c>
      <c r="H332" s="2"/>
      <c r="I332" s="2"/>
      <c r="J332" s="3"/>
      <c r="K332" t="s">
        <v>75</v>
      </c>
      <c r="L332" s="2">
        <v>-2.6490066225165563E-2</v>
      </c>
      <c r="M332" s="2"/>
      <c r="N332" s="2"/>
      <c r="O332" s="3"/>
      <c r="P332" t="s">
        <v>206</v>
      </c>
      <c r="Q332" s="2">
        <v>-2.6490066225165563E-2</v>
      </c>
      <c r="R332" s="3"/>
      <c r="S332" t="s">
        <v>219</v>
      </c>
      <c r="T332" s="2">
        <v>-3.3112582781456956E-2</v>
      </c>
      <c r="U332" s="2"/>
      <c r="V332" s="2"/>
      <c r="W332" s="3"/>
      <c r="X332" t="s">
        <v>261</v>
      </c>
      <c r="Y332" s="2">
        <v>-3.9735099337748346E-2</v>
      </c>
      <c r="Z332" s="3"/>
      <c r="AB332" s="2"/>
    </row>
    <row r="333" spans="1:28" x14ac:dyDescent="0.25">
      <c r="A333" t="s">
        <v>268</v>
      </c>
      <c r="B333" s="2">
        <v>-3.5802980132450341E-2</v>
      </c>
      <c r="C333" s="2"/>
      <c r="D333" s="2"/>
      <c r="E333" s="3"/>
      <c r="F333" t="s">
        <v>217</v>
      </c>
      <c r="G333" s="2">
        <v>-3.3112582781456956E-2</v>
      </c>
      <c r="H333" s="2"/>
      <c r="I333" s="2"/>
      <c r="J333" s="3"/>
      <c r="K333" t="s">
        <v>210</v>
      </c>
      <c r="L333" s="2">
        <v>-2.6490066225165563E-2</v>
      </c>
      <c r="M333" s="2"/>
      <c r="N333" s="2"/>
      <c r="O333" s="3"/>
      <c r="P333" t="s">
        <v>110</v>
      </c>
      <c r="Q333" s="2">
        <v>-2.6490066225165563E-2</v>
      </c>
      <c r="R333" s="3"/>
      <c r="S333" t="s">
        <v>255</v>
      </c>
      <c r="T333" s="2">
        <v>-3.3967101046784881E-2</v>
      </c>
      <c r="U333" s="2"/>
      <c r="V333" s="2"/>
      <c r="W333" s="3"/>
      <c r="X333" t="s">
        <v>68</v>
      </c>
      <c r="Y333" s="2">
        <v>-3.9735099337748346E-2</v>
      </c>
      <c r="Z333" s="3"/>
      <c r="AB333" s="2"/>
    </row>
    <row r="334" spans="1:28" x14ac:dyDescent="0.25">
      <c r="A334" t="s">
        <v>121</v>
      </c>
      <c r="B334" s="2">
        <v>-3.6837748344370855E-2</v>
      </c>
      <c r="C334" s="2"/>
      <c r="D334" s="2"/>
      <c r="E334" s="3"/>
      <c r="F334" t="s">
        <v>237</v>
      </c>
      <c r="G334" s="2">
        <v>-3.3112582781456956E-2</v>
      </c>
      <c r="H334" s="2"/>
      <c r="I334" s="2"/>
      <c r="J334" s="3"/>
      <c r="K334" t="s">
        <v>211</v>
      </c>
      <c r="L334" s="2">
        <v>-2.6490066225165563E-2</v>
      </c>
      <c r="M334" s="2"/>
      <c r="N334" s="2"/>
      <c r="O334" s="3"/>
      <c r="P334" t="s">
        <v>208</v>
      </c>
      <c r="Q334" s="2">
        <v>-2.6490066225165563E-2</v>
      </c>
      <c r="R334" s="3"/>
      <c r="S334" t="s">
        <v>125</v>
      </c>
      <c r="T334" s="2">
        <v>-3.4821619312112792E-2</v>
      </c>
      <c r="U334" s="2"/>
      <c r="V334" s="2"/>
      <c r="W334" s="3"/>
      <c r="X334" t="s">
        <v>244</v>
      </c>
      <c r="Y334" s="2">
        <v>-3.9735099337748346E-2</v>
      </c>
      <c r="Z334" s="3"/>
      <c r="AB334" s="2"/>
    </row>
    <row r="335" spans="1:28" x14ac:dyDescent="0.25">
      <c r="A335" t="s">
        <v>289</v>
      </c>
      <c r="B335" s="2">
        <v>-3.6837748344370855E-2</v>
      </c>
      <c r="C335" s="2"/>
      <c r="D335" s="2"/>
      <c r="E335" s="3"/>
      <c r="F335" t="s">
        <v>47</v>
      </c>
      <c r="G335" s="2">
        <v>-3.3112582781456956E-2</v>
      </c>
      <c r="H335" s="2"/>
      <c r="I335" s="2"/>
      <c r="J335" s="3"/>
      <c r="K335" t="s">
        <v>59</v>
      </c>
      <c r="L335" s="2">
        <v>-2.7344584490493484E-2</v>
      </c>
      <c r="M335" s="2"/>
      <c r="N335" s="2"/>
      <c r="O335" s="3"/>
      <c r="P335" t="s">
        <v>238</v>
      </c>
      <c r="Q335" s="2">
        <v>-2.6490066225165563E-2</v>
      </c>
      <c r="R335" s="3"/>
      <c r="S335" t="s">
        <v>77</v>
      </c>
      <c r="T335" s="2">
        <v>-3.5676137577440731E-2</v>
      </c>
      <c r="U335" s="2"/>
      <c r="V335" s="2"/>
      <c r="W335" s="3"/>
      <c r="X335" t="s">
        <v>233</v>
      </c>
      <c r="Y335" s="2">
        <v>-3.9735099337748346E-2</v>
      </c>
      <c r="Z335" s="3"/>
      <c r="AB335" s="2"/>
    </row>
    <row r="336" spans="1:28" x14ac:dyDescent="0.25">
      <c r="A336" t="s">
        <v>125</v>
      </c>
      <c r="B336" s="2">
        <v>-3.6837748344370855E-2</v>
      </c>
      <c r="C336" s="2"/>
      <c r="D336" s="2"/>
      <c r="E336" s="3"/>
      <c r="F336" t="s">
        <v>219</v>
      </c>
      <c r="G336" s="2">
        <v>-3.3112582781456956E-2</v>
      </c>
      <c r="H336" s="2"/>
      <c r="I336" s="2"/>
      <c r="J336" s="3"/>
      <c r="K336" t="s">
        <v>241</v>
      </c>
      <c r="L336" s="2">
        <v>-2.7344584490493484E-2</v>
      </c>
      <c r="M336" s="2"/>
      <c r="N336" s="2"/>
      <c r="O336" s="3"/>
      <c r="P336" t="s">
        <v>275</v>
      </c>
      <c r="Q336" s="2">
        <v>-2.9037187977585324E-2</v>
      </c>
      <c r="R336" s="3"/>
      <c r="S336" t="s">
        <v>66</v>
      </c>
      <c r="T336" s="2">
        <v>-3.6530655842768656E-2</v>
      </c>
      <c r="U336" s="2"/>
      <c r="V336" s="2"/>
      <c r="W336" s="3"/>
      <c r="X336" t="s">
        <v>231</v>
      </c>
      <c r="Y336" s="2">
        <v>-3.9735099337748346E-2</v>
      </c>
      <c r="Z336" s="3"/>
      <c r="AB336" s="2"/>
    </row>
    <row r="337" spans="1:28" x14ac:dyDescent="0.25">
      <c r="A337" t="s">
        <v>221</v>
      </c>
      <c r="B337" s="2">
        <v>-3.9735099337748346E-2</v>
      </c>
      <c r="C337" s="2"/>
      <c r="D337" s="2"/>
      <c r="E337" s="3"/>
      <c r="F337" t="s">
        <v>226</v>
      </c>
      <c r="G337" s="2">
        <v>-3.3112582781456956E-2</v>
      </c>
      <c r="H337" s="2"/>
      <c r="I337" s="2"/>
      <c r="J337" s="3"/>
      <c r="K337" t="s">
        <v>262</v>
      </c>
      <c r="L337" s="2">
        <v>-2.8199102755821409E-2</v>
      </c>
      <c r="M337" s="2"/>
      <c r="N337" s="2"/>
      <c r="O337" s="3"/>
      <c r="P337" t="s">
        <v>240</v>
      </c>
      <c r="Q337" s="2">
        <v>-3.3112582781456956E-2</v>
      </c>
      <c r="R337" s="3"/>
      <c r="S337" t="s">
        <v>114</v>
      </c>
      <c r="T337" s="2">
        <v>-3.9735099337748346E-2</v>
      </c>
      <c r="U337" s="2"/>
      <c r="V337" s="2"/>
      <c r="W337" s="3"/>
      <c r="X337" t="s">
        <v>45</v>
      </c>
      <c r="Y337" s="2">
        <v>-3.9735099337748346E-2</v>
      </c>
      <c r="Z337" s="3"/>
      <c r="AB337" s="2"/>
    </row>
    <row r="338" spans="1:28" x14ac:dyDescent="0.25">
      <c r="A338" t="s">
        <v>260</v>
      </c>
      <c r="B338" s="2">
        <v>-3.9735099337748346E-2</v>
      </c>
      <c r="C338" s="2"/>
      <c r="D338" s="2"/>
      <c r="E338" s="3"/>
      <c r="F338" t="s">
        <v>302</v>
      </c>
      <c r="G338" s="2">
        <v>-3.7212235887732592E-2</v>
      </c>
      <c r="H338" s="2"/>
      <c r="I338" s="2"/>
      <c r="J338" s="3"/>
      <c r="K338" t="s">
        <v>292</v>
      </c>
      <c r="L338" s="2">
        <v>-3.0762657551805184E-2</v>
      </c>
      <c r="M338" s="2"/>
      <c r="N338" s="2"/>
      <c r="O338" s="3"/>
      <c r="P338" t="s">
        <v>117</v>
      </c>
      <c r="Q338" s="2">
        <v>-3.3112582781456956E-2</v>
      </c>
      <c r="R338" s="3"/>
      <c r="S338" t="s">
        <v>42</v>
      </c>
      <c r="T338" s="2">
        <v>-3.9735099337748346E-2</v>
      </c>
      <c r="U338" s="2"/>
      <c r="V338" s="2"/>
      <c r="W338" s="3"/>
      <c r="X338" t="s">
        <v>181</v>
      </c>
      <c r="Y338" s="2">
        <v>-3.9735099337748346E-2</v>
      </c>
      <c r="Z338" s="3"/>
      <c r="AB338" s="2"/>
    </row>
    <row r="339" spans="1:28" x14ac:dyDescent="0.25">
      <c r="A339" t="s">
        <v>261</v>
      </c>
      <c r="B339" s="2">
        <v>-3.9735099337748346E-2</v>
      </c>
      <c r="C339" s="2"/>
      <c r="D339" s="2"/>
      <c r="E339" s="3"/>
      <c r="F339" t="s">
        <v>284</v>
      </c>
      <c r="G339" s="2">
        <v>-3.8473667612740459E-2</v>
      </c>
      <c r="H339" s="2"/>
      <c r="I339" s="2"/>
      <c r="J339" s="3"/>
      <c r="K339" t="s">
        <v>297</v>
      </c>
      <c r="L339" s="2">
        <v>-3.2471694082461006E-2</v>
      </c>
      <c r="M339" s="2"/>
      <c r="N339" s="2"/>
      <c r="O339" s="3"/>
      <c r="P339" t="s">
        <v>218</v>
      </c>
      <c r="Q339" s="2">
        <v>-3.3112582781456956E-2</v>
      </c>
      <c r="R339" s="3"/>
      <c r="S339" t="s">
        <v>260</v>
      </c>
      <c r="T339" s="2">
        <v>-3.9735099337748346E-2</v>
      </c>
      <c r="U339" s="2"/>
      <c r="V339" s="2"/>
      <c r="W339" s="3"/>
      <c r="X339" t="s">
        <v>265</v>
      </c>
      <c r="Y339" s="2">
        <v>-3.9735099337748346E-2</v>
      </c>
      <c r="Z339" s="3"/>
      <c r="AB339" s="2"/>
    </row>
    <row r="340" spans="1:28" x14ac:dyDescent="0.25">
      <c r="A340" t="s">
        <v>244</v>
      </c>
      <c r="B340" s="2">
        <v>-3.9735099337748346E-2</v>
      </c>
      <c r="C340" s="2"/>
      <c r="D340" s="2"/>
      <c r="E340" s="3"/>
      <c r="F340" t="s">
        <v>221</v>
      </c>
      <c r="G340" s="2">
        <v>-3.9735099337748346E-2</v>
      </c>
      <c r="H340" s="2"/>
      <c r="I340" s="2"/>
      <c r="J340" s="3"/>
      <c r="K340" t="s">
        <v>115</v>
      </c>
      <c r="L340" s="2">
        <v>-3.3112582781456956E-2</v>
      </c>
      <c r="M340" s="2"/>
      <c r="N340" s="2"/>
      <c r="O340" s="3"/>
      <c r="P340" t="s">
        <v>237</v>
      </c>
      <c r="Q340" s="2">
        <v>-3.3112582781456956E-2</v>
      </c>
      <c r="R340" s="3"/>
      <c r="S340" t="s">
        <v>37</v>
      </c>
      <c r="T340" s="2">
        <v>-3.9735099337748346E-2</v>
      </c>
      <c r="U340" s="2"/>
      <c r="V340" s="2"/>
      <c r="W340" s="3"/>
      <c r="X340" t="s">
        <v>225</v>
      </c>
      <c r="Y340" s="2">
        <v>-3.9735099337748346E-2</v>
      </c>
      <c r="Z340" s="3"/>
      <c r="AB340" s="2"/>
    </row>
    <row r="341" spans="1:28" x14ac:dyDescent="0.25">
      <c r="A341" t="s">
        <v>233</v>
      </c>
      <c r="B341" s="2">
        <v>-3.9735099337748346E-2</v>
      </c>
      <c r="C341" s="2"/>
      <c r="D341" s="2"/>
      <c r="E341" s="3"/>
      <c r="F341" t="s">
        <v>114</v>
      </c>
      <c r="G341" s="2">
        <v>-3.9735099337748346E-2</v>
      </c>
      <c r="H341" s="2"/>
      <c r="I341" s="2"/>
      <c r="J341" s="3"/>
      <c r="K341" t="s">
        <v>117</v>
      </c>
      <c r="L341" s="2">
        <v>-3.3112582781456956E-2</v>
      </c>
      <c r="M341" s="2"/>
      <c r="N341" s="2"/>
      <c r="O341" s="3"/>
      <c r="P341" t="s">
        <v>47</v>
      </c>
      <c r="Q341" s="2">
        <v>-3.3112582781456956E-2</v>
      </c>
      <c r="R341" s="3"/>
      <c r="S341" t="s">
        <v>36</v>
      </c>
      <c r="T341" s="2">
        <v>-3.9735099337748346E-2</v>
      </c>
      <c r="U341" s="2"/>
      <c r="V341" s="2"/>
      <c r="W341" s="3"/>
      <c r="X341" t="s">
        <v>227</v>
      </c>
      <c r="Y341" s="2">
        <v>-3.9735099337748346E-2</v>
      </c>
      <c r="Z341" s="3"/>
      <c r="AB341" s="2"/>
    </row>
    <row r="342" spans="1:28" x14ac:dyDescent="0.25">
      <c r="A342" t="s">
        <v>280</v>
      </c>
      <c r="B342" s="2">
        <v>-3.9735099337748346E-2</v>
      </c>
      <c r="C342" s="2"/>
      <c r="D342" s="2"/>
      <c r="E342" s="3"/>
      <c r="F342" t="s">
        <v>42</v>
      </c>
      <c r="G342" s="2">
        <v>-3.9735099337748346E-2</v>
      </c>
      <c r="H342" s="2"/>
      <c r="I342" s="2"/>
      <c r="J342" s="3"/>
      <c r="K342" t="s">
        <v>237</v>
      </c>
      <c r="L342" s="2">
        <v>-3.3112582781456956E-2</v>
      </c>
      <c r="M342" s="2"/>
      <c r="N342" s="2"/>
      <c r="O342" s="3"/>
      <c r="P342" t="s">
        <v>285</v>
      </c>
      <c r="Q342" s="2">
        <v>-3.4386143657666832E-2</v>
      </c>
      <c r="R342" s="3"/>
      <c r="S342" t="s">
        <v>68</v>
      </c>
      <c r="T342" s="2">
        <v>-3.9735099337748346E-2</v>
      </c>
      <c r="U342" s="2"/>
      <c r="V342" s="2"/>
      <c r="W342" s="3"/>
      <c r="X342" t="s">
        <v>252</v>
      </c>
      <c r="Y342" s="2">
        <v>-4.6357615894039736E-2</v>
      </c>
      <c r="Z342" s="3"/>
      <c r="AB342" s="2"/>
    </row>
    <row r="343" spans="1:28" x14ac:dyDescent="0.25">
      <c r="A343" t="s">
        <v>231</v>
      </c>
      <c r="B343" s="2">
        <v>-3.9735099337748346E-2</v>
      </c>
      <c r="C343" s="2"/>
      <c r="D343" s="2"/>
      <c r="E343" s="3"/>
      <c r="F343" t="s">
        <v>260</v>
      </c>
      <c r="G343" s="2">
        <v>-3.9735099337748346E-2</v>
      </c>
      <c r="H343" s="2"/>
      <c r="I343" s="2"/>
      <c r="J343" s="3"/>
      <c r="K343" t="s">
        <v>47</v>
      </c>
      <c r="L343" s="2">
        <v>-3.3112582781456956E-2</v>
      </c>
      <c r="M343" s="2"/>
      <c r="N343" s="2"/>
      <c r="O343" s="3"/>
      <c r="P343" t="s">
        <v>259</v>
      </c>
      <c r="Q343" s="2">
        <v>-3.4386143657666832E-2</v>
      </c>
      <c r="R343" s="3"/>
      <c r="S343" t="s">
        <v>244</v>
      </c>
      <c r="T343" s="2">
        <v>-3.9735099337748346E-2</v>
      </c>
      <c r="U343" s="2"/>
      <c r="V343" s="2"/>
      <c r="W343" s="3"/>
      <c r="X343" t="s">
        <v>63</v>
      </c>
      <c r="Y343" s="2">
        <v>-4.6357615894039736E-2</v>
      </c>
      <c r="Z343" s="3"/>
      <c r="AB343" s="2"/>
    </row>
    <row r="344" spans="1:28" x14ac:dyDescent="0.25">
      <c r="A344" t="s">
        <v>265</v>
      </c>
      <c r="B344" s="2">
        <v>-3.9735099337748346E-2</v>
      </c>
      <c r="C344" s="2"/>
      <c r="D344" s="2"/>
      <c r="E344" s="3"/>
      <c r="F344" t="s">
        <v>37</v>
      </c>
      <c r="G344" s="2">
        <v>-3.9735099337748346E-2</v>
      </c>
      <c r="H344" s="2"/>
      <c r="I344" s="2"/>
      <c r="J344" s="3"/>
      <c r="K344" t="s">
        <v>219</v>
      </c>
      <c r="L344" s="2">
        <v>-3.3112582781456956E-2</v>
      </c>
      <c r="M344" s="2"/>
      <c r="N344" s="2"/>
      <c r="O344" s="3"/>
      <c r="P344" t="s">
        <v>213</v>
      </c>
      <c r="Q344" s="2">
        <v>-3.4386143657666832E-2</v>
      </c>
      <c r="R344" s="3"/>
      <c r="S344" t="s">
        <v>233</v>
      </c>
      <c r="T344" s="2">
        <v>-3.9735099337748346E-2</v>
      </c>
      <c r="U344" s="2"/>
      <c r="V344" s="2"/>
      <c r="W344" s="3"/>
      <c r="X344" t="s">
        <v>232</v>
      </c>
      <c r="Y344" s="2">
        <v>-4.6357615894039736E-2</v>
      </c>
      <c r="Z344" s="3"/>
      <c r="AB344" s="2"/>
    </row>
    <row r="345" spans="1:28" x14ac:dyDescent="0.25">
      <c r="A345" t="s">
        <v>225</v>
      </c>
      <c r="B345" s="2">
        <v>-3.9735099337748346E-2</v>
      </c>
      <c r="C345" s="2"/>
      <c r="D345" s="2"/>
      <c r="E345" s="3"/>
      <c r="F345" t="s">
        <v>36</v>
      </c>
      <c r="G345" s="2">
        <v>-3.9735099337748346E-2</v>
      </c>
      <c r="H345" s="2"/>
      <c r="I345" s="2"/>
      <c r="J345" s="3"/>
      <c r="K345" t="s">
        <v>226</v>
      </c>
      <c r="L345" s="2">
        <v>-3.3112582781456956E-2</v>
      </c>
      <c r="M345" s="2"/>
      <c r="N345" s="2"/>
      <c r="O345" s="3"/>
      <c r="P345" t="s">
        <v>54</v>
      </c>
      <c r="Q345" s="2">
        <v>-3.5659704533876721E-2</v>
      </c>
      <c r="R345" s="3"/>
      <c r="S345" t="s">
        <v>90</v>
      </c>
      <c r="T345" s="2">
        <v>-3.9735099337748346E-2</v>
      </c>
      <c r="U345" s="2"/>
      <c r="V345" s="2"/>
      <c r="W345" s="3"/>
      <c r="X345" t="s">
        <v>97</v>
      </c>
      <c r="Y345" s="2">
        <v>-4.6357615894039736E-2</v>
      </c>
      <c r="Z345" s="3"/>
      <c r="AB345" s="2"/>
    </row>
    <row r="346" spans="1:28" x14ac:dyDescent="0.25">
      <c r="A346" t="s">
        <v>227</v>
      </c>
      <c r="B346" s="2">
        <v>-3.9735099337748346E-2</v>
      </c>
      <c r="C346" s="2"/>
      <c r="D346" s="2"/>
      <c r="E346" s="3"/>
      <c r="F346" t="s">
        <v>244</v>
      </c>
      <c r="G346" s="2">
        <v>-3.9735099337748346E-2</v>
      </c>
      <c r="H346" s="2"/>
      <c r="I346" s="2"/>
      <c r="J346" s="3"/>
      <c r="K346" t="s">
        <v>301</v>
      </c>
      <c r="L346" s="2">
        <v>-3.3967101046784881E-2</v>
      </c>
      <c r="M346" s="2"/>
      <c r="N346" s="2"/>
      <c r="O346" s="3"/>
      <c r="P346" t="s">
        <v>288</v>
      </c>
      <c r="Q346" s="2">
        <v>-3.6933265410086596E-2</v>
      </c>
      <c r="R346" s="3"/>
      <c r="S346" t="s">
        <v>45</v>
      </c>
      <c r="T346" s="2">
        <v>-3.9735099337748346E-2</v>
      </c>
      <c r="U346" s="2"/>
      <c r="V346" s="2"/>
      <c r="W346" s="3"/>
      <c r="X346" t="s">
        <v>235</v>
      </c>
      <c r="Y346" s="2">
        <v>-4.6357615894039736E-2</v>
      </c>
      <c r="Z346" s="3"/>
      <c r="AB346" s="2"/>
    </row>
    <row r="347" spans="1:28" x14ac:dyDescent="0.25">
      <c r="A347" t="s">
        <v>285</v>
      </c>
      <c r="B347" s="2">
        <v>-4.1597682119205295E-2</v>
      </c>
      <c r="C347" s="2"/>
      <c r="D347" s="2"/>
      <c r="E347" s="3"/>
      <c r="F347" t="s">
        <v>231</v>
      </c>
      <c r="G347" s="2">
        <v>-3.9735099337748346E-2</v>
      </c>
      <c r="H347" s="2"/>
      <c r="I347" s="2"/>
      <c r="J347" s="3"/>
      <c r="K347" t="s">
        <v>272</v>
      </c>
      <c r="L347" s="2">
        <v>-3.4821619312112792E-2</v>
      </c>
      <c r="M347" s="2"/>
      <c r="N347" s="2"/>
      <c r="O347" s="3"/>
      <c r="P347" t="s">
        <v>221</v>
      </c>
      <c r="Q347" s="2">
        <v>-3.9735099337748346E-2</v>
      </c>
      <c r="R347" s="3"/>
      <c r="S347" t="s">
        <v>74</v>
      </c>
      <c r="T347" s="2">
        <v>-3.9735099337748346E-2</v>
      </c>
      <c r="U347" s="2"/>
      <c r="V347" s="2"/>
      <c r="W347" s="3"/>
      <c r="X347" t="s">
        <v>236</v>
      </c>
      <c r="Y347" s="2">
        <v>-4.6357615894039736E-2</v>
      </c>
      <c r="Z347" s="3"/>
      <c r="AB347" s="2"/>
    </row>
    <row r="348" spans="1:28" x14ac:dyDescent="0.25">
      <c r="A348" t="s">
        <v>212</v>
      </c>
      <c r="B348" s="2">
        <v>-4.1597682119205295E-2</v>
      </c>
      <c r="C348" s="2"/>
      <c r="D348" s="2"/>
      <c r="E348" s="3"/>
      <c r="F348" t="s">
        <v>45</v>
      </c>
      <c r="G348" s="2">
        <v>-3.9735099337748346E-2</v>
      </c>
      <c r="H348" s="2"/>
      <c r="I348" s="2"/>
      <c r="J348" s="3"/>
      <c r="K348" t="s">
        <v>296</v>
      </c>
      <c r="L348" s="2">
        <v>-3.5676137577440731E-2</v>
      </c>
      <c r="M348" s="2"/>
      <c r="N348" s="2"/>
      <c r="O348" s="3"/>
      <c r="P348" t="s">
        <v>42</v>
      </c>
      <c r="Q348" s="2">
        <v>-3.9735099337748346E-2</v>
      </c>
      <c r="R348" s="3"/>
      <c r="S348" t="s">
        <v>181</v>
      </c>
      <c r="T348" s="2">
        <v>-3.9735099337748346E-2</v>
      </c>
      <c r="U348" s="2"/>
      <c r="V348" s="2"/>
      <c r="W348" s="3"/>
      <c r="X348" t="s">
        <v>96</v>
      </c>
      <c r="Y348" s="2">
        <v>-4.6357615894039736E-2</v>
      </c>
      <c r="Z348" s="3"/>
      <c r="AB348" s="2"/>
    </row>
    <row r="349" spans="1:28" x14ac:dyDescent="0.25">
      <c r="A349" t="s">
        <v>213</v>
      </c>
      <c r="B349" s="2">
        <v>-4.1597682119205295E-2</v>
      </c>
      <c r="C349" s="2"/>
      <c r="D349" s="2"/>
      <c r="E349" s="3"/>
      <c r="F349" t="s">
        <v>225</v>
      </c>
      <c r="G349" s="2">
        <v>-3.9735099337748346E-2</v>
      </c>
      <c r="H349" s="2"/>
      <c r="I349" s="2"/>
      <c r="J349" s="3"/>
      <c r="K349" t="s">
        <v>258</v>
      </c>
      <c r="L349" s="2">
        <v>-3.5676137577440731E-2</v>
      </c>
      <c r="M349" s="2"/>
      <c r="N349" s="2"/>
      <c r="O349" s="3"/>
      <c r="P349" t="s">
        <v>37</v>
      </c>
      <c r="Q349" s="2">
        <v>-3.9735099337748346E-2</v>
      </c>
      <c r="R349" s="3"/>
      <c r="S349" t="s">
        <v>78</v>
      </c>
      <c r="T349" s="2">
        <v>-3.9735099337748346E-2</v>
      </c>
      <c r="U349" s="2"/>
      <c r="V349" s="2"/>
      <c r="W349" s="3"/>
      <c r="X349" t="s">
        <v>46</v>
      </c>
      <c r="Y349" s="2">
        <v>-5.0331125827814571E-2</v>
      </c>
      <c r="Z349" s="3"/>
      <c r="AB349" s="2"/>
    </row>
    <row r="350" spans="1:28" x14ac:dyDescent="0.25">
      <c r="A350" t="s">
        <v>252</v>
      </c>
      <c r="B350" s="2">
        <v>-4.6357615894039736E-2</v>
      </c>
      <c r="C350" s="2"/>
      <c r="D350" s="2"/>
      <c r="E350" s="3"/>
      <c r="F350" t="s">
        <v>227</v>
      </c>
      <c r="G350" s="2">
        <v>-3.9735099337748346E-2</v>
      </c>
      <c r="H350" s="2"/>
      <c r="I350" s="2"/>
      <c r="J350" s="3"/>
      <c r="K350" t="s">
        <v>79</v>
      </c>
      <c r="L350" s="2">
        <v>-3.7598803674428527E-2</v>
      </c>
      <c r="M350" s="2"/>
      <c r="N350" s="2"/>
      <c r="O350" s="3"/>
      <c r="P350" t="s">
        <v>36</v>
      </c>
      <c r="Q350" s="2">
        <v>-3.9735099337748346E-2</v>
      </c>
      <c r="R350" s="3"/>
      <c r="S350" t="s">
        <v>225</v>
      </c>
      <c r="T350" s="2">
        <v>-3.9735099337748346E-2</v>
      </c>
      <c r="U350" s="2"/>
      <c r="V350" s="2"/>
      <c r="W350" s="3"/>
      <c r="X350" t="s">
        <v>316</v>
      </c>
      <c r="Y350" s="2">
        <v>-5.0993377483443736E-2</v>
      </c>
      <c r="Z350" s="3"/>
      <c r="AB350" s="2"/>
    </row>
    <row r="351" spans="1:28" x14ac:dyDescent="0.25">
      <c r="A351" t="s">
        <v>232</v>
      </c>
      <c r="B351" s="2">
        <v>-4.6357615894039736E-2</v>
      </c>
      <c r="C351" s="2"/>
      <c r="D351" s="2"/>
      <c r="E351" s="3"/>
      <c r="F351" t="s">
        <v>18</v>
      </c>
      <c r="G351" s="2">
        <v>-4.5096184169031855E-2</v>
      </c>
      <c r="H351" s="2"/>
      <c r="I351" s="2"/>
      <c r="J351" s="3"/>
      <c r="K351" t="s">
        <v>321</v>
      </c>
      <c r="L351" s="2">
        <v>-3.909421063875243E-2</v>
      </c>
      <c r="M351" s="2"/>
      <c r="N351" s="2"/>
      <c r="O351" s="3"/>
      <c r="P351" t="s">
        <v>244</v>
      </c>
      <c r="Q351" s="2">
        <v>-3.9735099337748346E-2</v>
      </c>
      <c r="R351" s="3"/>
      <c r="S351" t="s">
        <v>285</v>
      </c>
      <c r="T351" s="2">
        <v>-4.0589617603076264E-2</v>
      </c>
      <c r="U351" s="2"/>
      <c r="V351" s="2"/>
      <c r="W351" s="3"/>
      <c r="X351" t="s">
        <v>49</v>
      </c>
      <c r="Y351" s="2">
        <v>-5.1655629139072845E-2</v>
      </c>
      <c r="Z351" s="3"/>
      <c r="AB351" s="2"/>
    </row>
    <row r="352" spans="1:28" x14ac:dyDescent="0.25">
      <c r="A352" t="s">
        <v>235</v>
      </c>
      <c r="B352" s="2">
        <v>-4.6357615894039736E-2</v>
      </c>
      <c r="C352" s="2"/>
      <c r="D352" s="2"/>
      <c r="E352" s="3"/>
      <c r="F352" t="s">
        <v>63</v>
      </c>
      <c r="G352" s="2">
        <v>-4.6357615894039736E-2</v>
      </c>
      <c r="H352" s="2"/>
      <c r="I352" s="2"/>
      <c r="J352" s="3"/>
      <c r="K352" t="s">
        <v>42</v>
      </c>
      <c r="L352" s="2">
        <v>-3.9735099337748346E-2</v>
      </c>
      <c r="M352" s="2"/>
      <c r="N352" s="2"/>
      <c r="O352" s="3"/>
      <c r="P352" t="s">
        <v>233</v>
      </c>
      <c r="Q352" s="2">
        <v>-3.9735099337748346E-2</v>
      </c>
      <c r="R352" s="3"/>
      <c r="S352" t="s">
        <v>182</v>
      </c>
      <c r="T352" s="2">
        <v>-4.0589617603076264E-2</v>
      </c>
      <c r="U352" s="2"/>
      <c r="V352" s="2"/>
      <c r="W352" s="3"/>
      <c r="X352" t="s">
        <v>288</v>
      </c>
      <c r="Y352" s="2">
        <v>-5.2317880794701982E-2</v>
      </c>
      <c r="Z352" s="3"/>
      <c r="AB352" s="2"/>
    </row>
    <row r="353" spans="1:28" x14ac:dyDescent="0.25">
      <c r="A353" t="s">
        <v>236</v>
      </c>
      <c r="B353" s="2">
        <v>-4.6357615894039736E-2</v>
      </c>
      <c r="C353" s="2"/>
      <c r="D353" s="2"/>
      <c r="E353" s="3"/>
      <c r="F353" t="s">
        <v>97</v>
      </c>
      <c r="G353" s="2">
        <v>-4.6357615894039736E-2</v>
      </c>
      <c r="H353" s="2"/>
      <c r="I353" s="2"/>
      <c r="J353" s="3"/>
      <c r="K353" t="s">
        <v>37</v>
      </c>
      <c r="L353" s="2">
        <v>-3.9735099337748346E-2</v>
      </c>
      <c r="M353" s="2"/>
      <c r="N353" s="2"/>
      <c r="O353" s="3"/>
      <c r="P353" t="s">
        <v>90</v>
      </c>
      <c r="Q353" s="2">
        <v>-3.9735099337748346E-2</v>
      </c>
      <c r="R353" s="3"/>
      <c r="S353" t="s">
        <v>212</v>
      </c>
      <c r="T353" s="2">
        <v>-4.0589617603076264E-2</v>
      </c>
      <c r="U353" s="2"/>
      <c r="V353" s="2"/>
      <c r="W353" s="3"/>
      <c r="X353" t="s">
        <v>10</v>
      </c>
      <c r="Y353" s="2">
        <v>-5.2317880794701982E-2</v>
      </c>
      <c r="Z353" s="3"/>
      <c r="AB353" s="2"/>
    </row>
    <row r="354" spans="1:28" x14ac:dyDescent="0.25">
      <c r="A354" t="s">
        <v>239</v>
      </c>
      <c r="B354" s="2">
        <v>-5.2980132450331126E-2</v>
      </c>
      <c r="C354" s="2"/>
      <c r="D354" s="2"/>
      <c r="E354" s="3"/>
      <c r="F354" t="s">
        <v>292</v>
      </c>
      <c r="G354" s="2">
        <v>-4.9195837275307491E-2</v>
      </c>
      <c r="H354" s="2"/>
      <c r="I354" s="2"/>
      <c r="J354" s="3"/>
      <c r="K354" t="s">
        <v>36</v>
      </c>
      <c r="L354" s="2">
        <v>-3.9735099337748346E-2</v>
      </c>
      <c r="M354" s="2"/>
      <c r="N354" s="2"/>
      <c r="O354" s="3"/>
      <c r="P354" t="s">
        <v>45</v>
      </c>
      <c r="Q354" s="2">
        <v>-3.9735099337748346E-2</v>
      </c>
      <c r="R354" s="3"/>
      <c r="S354" t="s">
        <v>259</v>
      </c>
      <c r="T354" s="2">
        <v>-4.0589617603076264E-2</v>
      </c>
      <c r="U354" s="2"/>
      <c r="V354" s="2"/>
      <c r="W354" s="3"/>
      <c r="X354" t="s">
        <v>273</v>
      </c>
      <c r="Y354" s="2">
        <v>-5.2980132450331126E-2</v>
      </c>
      <c r="Z354" s="3"/>
      <c r="AB354" s="2"/>
    </row>
    <row r="355" spans="1:28" x14ac:dyDescent="0.25">
      <c r="A355" t="s">
        <v>243</v>
      </c>
      <c r="B355" s="2">
        <v>-5.6705298013245031E-2</v>
      </c>
      <c r="C355" s="2"/>
      <c r="D355" s="2"/>
      <c r="E355" s="3"/>
      <c r="F355" t="s">
        <v>19</v>
      </c>
      <c r="G355" s="2">
        <v>-5.1718700725323238E-2</v>
      </c>
      <c r="H355" s="2"/>
      <c r="I355" s="2"/>
      <c r="J355" s="3"/>
      <c r="K355" t="s">
        <v>68</v>
      </c>
      <c r="L355" s="2">
        <v>-3.9735099337748346E-2</v>
      </c>
      <c r="M355" s="2"/>
      <c r="N355" s="2"/>
      <c r="O355" s="3"/>
      <c r="P355" t="s">
        <v>181</v>
      </c>
      <c r="Q355" s="2">
        <v>-3.9735099337748346E-2</v>
      </c>
      <c r="R355" s="3"/>
      <c r="S355" t="s">
        <v>63</v>
      </c>
      <c r="T355" s="2">
        <v>-4.6357615894039736E-2</v>
      </c>
      <c r="U355" s="2"/>
      <c r="V355" s="2"/>
      <c r="W355" s="3"/>
      <c r="X355" t="s">
        <v>123</v>
      </c>
      <c r="Y355" s="2">
        <v>-5.2980132450331126E-2</v>
      </c>
      <c r="Z355" s="3"/>
      <c r="AB355" s="2"/>
    </row>
    <row r="356" spans="1:28" x14ac:dyDescent="0.25">
      <c r="A356" t="s">
        <v>113</v>
      </c>
      <c r="B356" s="2">
        <v>-5.7533112582781459E-2</v>
      </c>
      <c r="C356" s="2"/>
      <c r="D356" s="2"/>
      <c r="E356" s="3"/>
      <c r="F356" t="s">
        <v>25</v>
      </c>
      <c r="G356" s="2">
        <v>-5.2034058656575233E-2</v>
      </c>
      <c r="H356" s="2"/>
      <c r="I356" s="2"/>
      <c r="J356" s="3"/>
      <c r="K356" t="s">
        <v>90</v>
      </c>
      <c r="L356" s="2">
        <v>-3.9735099337748346E-2</v>
      </c>
      <c r="M356" s="2"/>
      <c r="N356" s="2"/>
      <c r="O356" s="3"/>
      <c r="P356" t="s">
        <v>265</v>
      </c>
      <c r="Q356" s="2">
        <v>-3.9735099337748346E-2</v>
      </c>
      <c r="R356" s="3"/>
      <c r="S356" t="s">
        <v>232</v>
      </c>
      <c r="T356" s="2">
        <v>-4.6357615894039736E-2</v>
      </c>
      <c r="U356" s="2"/>
      <c r="V356" s="2"/>
      <c r="W356" s="3"/>
      <c r="X356" t="s">
        <v>48</v>
      </c>
      <c r="Y356" s="2">
        <v>-5.2980132450331126E-2</v>
      </c>
      <c r="Z356" s="3"/>
      <c r="AB356" s="2"/>
    </row>
    <row r="357" spans="1:28" x14ac:dyDescent="0.25">
      <c r="A357" t="s">
        <v>220</v>
      </c>
      <c r="B357" s="2">
        <v>-5.8567880794701987E-2</v>
      </c>
      <c r="C357" s="2"/>
      <c r="D357" s="2"/>
      <c r="E357" s="3"/>
      <c r="F357" t="s">
        <v>35</v>
      </c>
      <c r="G357" s="2">
        <v>-5.2980132450331126E-2</v>
      </c>
      <c r="H357" s="2"/>
      <c r="I357" s="2"/>
      <c r="J357" s="3"/>
      <c r="K357" t="s">
        <v>280</v>
      </c>
      <c r="L357" s="2">
        <v>-3.9735099337748346E-2</v>
      </c>
      <c r="M357" s="2"/>
      <c r="N357" s="2"/>
      <c r="O357" s="3"/>
      <c r="P357" t="s">
        <v>78</v>
      </c>
      <c r="Q357" s="2">
        <v>-3.9735099337748346E-2</v>
      </c>
      <c r="R357" s="3"/>
      <c r="S357" t="s">
        <v>97</v>
      </c>
      <c r="T357" s="2">
        <v>-4.6357615894039736E-2</v>
      </c>
      <c r="U357" s="2"/>
      <c r="V357" s="2"/>
      <c r="W357" s="3"/>
      <c r="X357" t="s">
        <v>283</v>
      </c>
      <c r="Y357" s="2">
        <v>-5.2980132450331126E-2</v>
      </c>
      <c r="Z357" s="3"/>
      <c r="AB357" s="2"/>
    </row>
    <row r="358" spans="1:28" x14ac:dyDescent="0.25">
      <c r="A358" t="s">
        <v>241</v>
      </c>
      <c r="B358" s="2">
        <v>-5.9602649006622516E-2</v>
      </c>
      <c r="C358" s="2"/>
      <c r="D358" s="2"/>
      <c r="E358" s="3"/>
      <c r="F358" t="s">
        <v>50</v>
      </c>
      <c r="G358" s="2">
        <v>-5.2980132450331126E-2</v>
      </c>
      <c r="H358" s="2"/>
      <c r="I358" s="2"/>
      <c r="J358" s="3"/>
      <c r="K358" t="s">
        <v>74</v>
      </c>
      <c r="L358" s="2">
        <v>-3.9735099337748346E-2</v>
      </c>
      <c r="M358" s="2"/>
      <c r="N358" s="2"/>
      <c r="O358" s="3"/>
      <c r="P358" t="s">
        <v>227</v>
      </c>
      <c r="Q358" s="2">
        <v>-3.9735099337748346E-2</v>
      </c>
      <c r="R358" s="3"/>
      <c r="S358" t="s">
        <v>235</v>
      </c>
      <c r="T358" s="2">
        <v>-4.6357615894039736E-2</v>
      </c>
      <c r="U358" s="2"/>
      <c r="V358" s="2"/>
      <c r="W358" s="3"/>
      <c r="X358" t="s">
        <v>94</v>
      </c>
      <c r="Y358" s="2">
        <v>-5.2980132450331126E-2</v>
      </c>
      <c r="Z358" s="3"/>
      <c r="AB358" s="2"/>
    </row>
    <row r="359" spans="1:28" x14ac:dyDescent="0.25">
      <c r="A359" t="s">
        <v>301</v>
      </c>
      <c r="B359" s="2">
        <v>-6.6225165562913912E-2</v>
      </c>
      <c r="C359" s="2"/>
      <c r="D359" s="2"/>
      <c r="E359" s="3"/>
      <c r="F359" t="s">
        <v>180</v>
      </c>
      <c r="G359" s="2">
        <v>-5.2980132450331126E-2</v>
      </c>
      <c r="H359" s="2"/>
      <c r="I359" s="2"/>
      <c r="J359" s="3"/>
      <c r="K359" t="s">
        <v>78</v>
      </c>
      <c r="L359" s="2">
        <v>-3.9735099337748346E-2</v>
      </c>
      <c r="M359" s="2"/>
      <c r="N359" s="2"/>
      <c r="O359" s="3"/>
      <c r="P359" t="s">
        <v>308</v>
      </c>
      <c r="Q359" s="2">
        <v>-4.0753948038716237E-2</v>
      </c>
      <c r="R359" s="3"/>
      <c r="S359" t="s">
        <v>96</v>
      </c>
      <c r="T359" s="2">
        <v>-4.6357615894039736E-2</v>
      </c>
      <c r="U359" s="2"/>
      <c r="V359" s="2"/>
      <c r="W359" s="3"/>
      <c r="X359" t="s">
        <v>239</v>
      </c>
      <c r="Y359" s="2">
        <v>-5.2980132450331126E-2</v>
      </c>
      <c r="Z359" s="3"/>
      <c r="AB359" s="2"/>
    </row>
    <row r="360" spans="1:28" x14ac:dyDescent="0.25">
      <c r="A360" t="s">
        <v>255</v>
      </c>
      <c r="B360" s="2">
        <v>-6.6225165562913912E-2</v>
      </c>
      <c r="C360" s="2"/>
      <c r="D360" s="2"/>
      <c r="E360" s="3"/>
      <c r="F360" t="s">
        <v>48</v>
      </c>
      <c r="G360" s="2">
        <v>-5.2980132450331126E-2</v>
      </c>
      <c r="H360" s="2"/>
      <c r="I360" s="2"/>
      <c r="J360" s="3"/>
      <c r="K360" t="s">
        <v>227</v>
      </c>
      <c r="L360" s="2">
        <v>-3.9735099337748346E-2</v>
      </c>
      <c r="M360" s="2"/>
      <c r="N360" s="2"/>
      <c r="O360" s="3"/>
      <c r="P360" t="s">
        <v>20</v>
      </c>
      <c r="Q360" s="2">
        <v>-4.2282221090168104E-2</v>
      </c>
      <c r="R360" s="3"/>
      <c r="S360" t="s">
        <v>60</v>
      </c>
      <c r="T360" s="2">
        <v>-4.6357615894039736E-2</v>
      </c>
      <c r="U360" s="2"/>
      <c r="V360" s="2"/>
      <c r="W360" s="3"/>
      <c r="X360" t="s">
        <v>335</v>
      </c>
      <c r="Y360" s="2">
        <v>-5.6291390728476776E-2</v>
      </c>
      <c r="Z360" s="3"/>
      <c r="AB360" s="2"/>
    </row>
    <row r="361" spans="1:28" x14ac:dyDescent="0.25">
      <c r="A361" t="s">
        <v>245</v>
      </c>
      <c r="B361" s="2">
        <v>-6.6225165562913912E-2</v>
      </c>
      <c r="C361" s="2"/>
      <c r="D361" s="2"/>
      <c r="E361" s="3"/>
      <c r="F361" t="s">
        <v>94</v>
      </c>
      <c r="G361" s="2">
        <v>-5.2980132450331126E-2</v>
      </c>
      <c r="H361" s="2"/>
      <c r="I361" s="2"/>
      <c r="J361" s="3"/>
      <c r="K361" t="s">
        <v>182</v>
      </c>
      <c r="L361" s="2">
        <v>-4.0589617603076264E-2</v>
      </c>
      <c r="M361" s="2"/>
      <c r="N361" s="2"/>
      <c r="O361" s="3"/>
      <c r="P361" t="s">
        <v>252</v>
      </c>
      <c r="Q361" s="2">
        <v>-4.6357615894039736E-2</v>
      </c>
      <c r="R361" s="3"/>
      <c r="S361" t="s">
        <v>51</v>
      </c>
      <c r="T361" s="2">
        <v>-4.6998504593035673E-2</v>
      </c>
      <c r="U361" s="2"/>
      <c r="V361" s="2"/>
      <c r="W361" s="3"/>
      <c r="X361" t="s">
        <v>26</v>
      </c>
      <c r="Y361" s="2">
        <v>-5.9602649006622516E-2</v>
      </c>
      <c r="Z361" s="3"/>
      <c r="AB361" s="2"/>
    </row>
    <row r="362" spans="1:28" x14ac:dyDescent="0.25">
      <c r="A362" t="s">
        <v>246</v>
      </c>
      <c r="B362" s="2">
        <v>-6.6225165562913912E-2</v>
      </c>
      <c r="C362" s="2"/>
      <c r="D362" s="2"/>
      <c r="E362" s="3"/>
      <c r="F362" t="s">
        <v>239</v>
      </c>
      <c r="G362" s="2">
        <v>-5.2980132450331126E-2</v>
      </c>
      <c r="H362" s="2"/>
      <c r="I362" s="2"/>
      <c r="J362" s="3"/>
      <c r="K362" t="s">
        <v>212</v>
      </c>
      <c r="L362" s="2">
        <v>-4.0589617603076264E-2</v>
      </c>
      <c r="M362" s="2"/>
      <c r="N362" s="2"/>
      <c r="O362" s="3"/>
      <c r="P362" t="s">
        <v>235</v>
      </c>
      <c r="Q362" s="2">
        <v>-4.6357615894039736E-2</v>
      </c>
      <c r="R362" s="3"/>
      <c r="S362" t="s">
        <v>25</v>
      </c>
      <c r="T362" s="2">
        <v>-4.7425763725699621E-2</v>
      </c>
      <c r="U362" s="2"/>
      <c r="V362" s="2"/>
      <c r="W362" s="3"/>
      <c r="X362" t="s">
        <v>27</v>
      </c>
      <c r="Y362" s="2">
        <v>-5.9602649006622516E-2</v>
      </c>
      <c r="Z362" s="3"/>
      <c r="AB362" s="2"/>
    </row>
    <row r="363" spans="1:28" x14ac:dyDescent="0.25">
      <c r="A363" t="s">
        <v>251</v>
      </c>
      <c r="B363" s="2">
        <v>-7.2847682119205295E-2</v>
      </c>
      <c r="C363" s="2"/>
      <c r="D363" s="2"/>
      <c r="E363" s="3"/>
      <c r="F363" t="s">
        <v>333</v>
      </c>
      <c r="G363" s="2">
        <v>-5.6133711762850869E-2</v>
      </c>
      <c r="H363" s="2"/>
      <c r="I363" s="2"/>
      <c r="J363" s="3"/>
      <c r="K363" t="s">
        <v>271</v>
      </c>
      <c r="L363" s="2">
        <v>-4.1444135868404189E-2</v>
      </c>
      <c r="M363" s="2"/>
      <c r="N363" s="2"/>
      <c r="O363" s="3"/>
      <c r="P363" t="s">
        <v>236</v>
      </c>
      <c r="Q363" s="2">
        <v>-4.6357615894039736E-2</v>
      </c>
      <c r="R363" s="3"/>
      <c r="S363" t="s">
        <v>318</v>
      </c>
      <c r="T363" s="2">
        <v>-5.0630207220679346E-2</v>
      </c>
      <c r="U363" s="2"/>
      <c r="V363" s="2"/>
      <c r="W363" s="3"/>
      <c r="X363" t="s">
        <v>229</v>
      </c>
      <c r="Y363" s="2">
        <v>-5.9602649006622516E-2</v>
      </c>
      <c r="Z363" s="3"/>
      <c r="AB363" s="2"/>
    </row>
    <row r="364" spans="1:28" x14ac:dyDescent="0.25">
      <c r="A364" t="s">
        <v>259</v>
      </c>
      <c r="B364" s="2">
        <v>-7.2847682119205295E-2</v>
      </c>
      <c r="C364" s="2"/>
      <c r="D364" s="2"/>
      <c r="E364" s="3"/>
      <c r="F364" t="s">
        <v>65</v>
      </c>
      <c r="G364" s="2">
        <v>-5.8341217281614635E-2</v>
      </c>
      <c r="H364" s="2"/>
      <c r="I364" s="2"/>
      <c r="J364" s="3"/>
      <c r="K364" t="s">
        <v>58</v>
      </c>
      <c r="L364" s="2">
        <v>-4.1444135868404189E-2</v>
      </c>
      <c r="M364" s="2"/>
      <c r="N364" s="2"/>
      <c r="O364" s="3"/>
      <c r="P364" t="s">
        <v>60</v>
      </c>
      <c r="Q364" s="2">
        <v>-4.6357615894039736E-2</v>
      </c>
      <c r="R364" s="3"/>
      <c r="S364" t="s">
        <v>44</v>
      </c>
      <c r="T364" s="2">
        <v>-5.2980132450331126E-2</v>
      </c>
      <c r="U364" s="2"/>
      <c r="V364" s="2"/>
      <c r="W364" s="3"/>
      <c r="X364" t="s">
        <v>241</v>
      </c>
      <c r="Y364" s="2">
        <v>-5.9602649006622516E-2</v>
      </c>
      <c r="Z364" s="3"/>
      <c r="AB364" s="2"/>
    </row>
    <row r="365" spans="1:28" x14ac:dyDescent="0.25">
      <c r="A365" t="s">
        <v>274</v>
      </c>
      <c r="B365" s="2">
        <v>-7.4710264900662252E-2</v>
      </c>
      <c r="C365" s="2"/>
      <c r="D365" s="2"/>
      <c r="E365" s="3"/>
      <c r="F365" t="s">
        <v>26</v>
      </c>
      <c r="G365" s="2">
        <v>-5.9602649006622516E-2</v>
      </c>
      <c r="H365" s="2"/>
      <c r="I365" s="2"/>
      <c r="J365" s="3"/>
      <c r="K365" t="s">
        <v>269</v>
      </c>
      <c r="L365" s="2">
        <v>-4.5289468062379767E-2</v>
      </c>
      <c r="M365" s="2"/>
      <c r="N365" s="2"/>
      <c r="O365" s="3"/>
      <c r="P365" t="s">
        <v>263</v>
      </c>
      <c r="Q365" s="2">
        <v>-4.7631176770249611E-2</v>
      </c>
      <c r="R365" s="3"/>
      <c r="S365" t="s">
        <v>35</v>
      </c>
      <c r="T365" s="2">
        <v>-5.2980132450331126E-2</v>
      </c>
      <c r="U365" s="2"/>
      <c r="V365" s="2"/>
      <c r="W365" s="3"/>
      <c r="X365" t="s">
        <v>321</v>
      </c>
      <c r="Y365" s="2">
        <v>-6.4900662251655639E-2</v>
      </c>
      <c r="Z365" s="3"/>
      <c r="AB365" s="2"/>
    </row>
    <row r="366" spans="1:28" x14ac:dyDescent="0.25">
      <c r="A366" t="s">
        <v>256</v>
      </c>
      <c r="B366" s="2">
        <v>-7.6572847682119194E-2</v>
      </c>
      <c r="C366" s="2"/>
      <c r="D366" s="2"/>
      <c r="E366" s="3"/>
      <c r="F366" t="s">
        <v>27</v>
      </c>
      <c r="G366" s="2">
        <v>-5.9602649006622516E-2</v>
      </c>
      <c r="H366" s="2"/>
      <c r="I366" s="2"/>
      <c r="J366" s="3"/>
      <c r="K366" t="s">
        <v>230</v>
      </c>
      <c r="L366" s="2">
        <v>-4.6357615894039736E-2</v>
      </c>
      <c r="M366" s="2"/>
      <c r="N366" s="2"/>
      <c r="O366" s="3"/>
      <c r="P366" t="s">
        <v>40</v>
      </c>
      <c r="Q366" s="2">
        <v>-4.8904737646459501E-2</v>
      </c>
      <c r="R366" s="3"/>
      <c r="S366" t="s">
        <v>50</v>
      </c>
      <c r="T366" s="2">
        <v>-5.2980132450331126E-2</v>
      </c>
      <c r="U366" s="2"/>
      <c r="V366" s="2"/>
      <c r="W366" s="3"/>
      <c r="X366" t="s">
        <v>255</v>
      </c>
      <c r="Y366" s="2">
        <v>-6.6225165562913912E-2</v>
      </c>
      <c r="Z366" s="3"/>
      <c r="AB366" s="2"/>
    </row>
    <row r="367" spans="1:28" x14ac:dyDescent="0.25">
      <c r="A367" t="s">
        <v>250</v>
      </c>
      <c r="B367" s="2">
        <v>-7.843543046357615E-2</v>
      </c>
      <c r="C367" s="2"/>
      <c r="D367" s="2"/>
      <c r="E367" s="3"/>
      <c r="F367" t="s">
        <v>32</v>
      </c>
      <c r="G367" s="2">
        <v>-5.9602649006622516E-2</v>
      </c>
      <c r="H367" s="2"/>
      <c r="I367" s="2"/>
      <c r="J367" s="3"/>
      <c r="K367" t="s">
        <v>236</v>
      </c>
      <c r="L367" s="2">
        <v>-4.6357615894039736E-2</v>
      </c>
      <c r="M367" s="2"/>
      <c r="N367" s="2"/>
      <c r="O367" s="3"/>
      <c r="P367" t="s">
        <v>273</v>
      </c>
      <c r="Q367" s="2">
        <v>-5.2980132450331126E-2</v>
      </c>
      <c r="R367" s="3"/>
      <c r="S367" t="s">
        <v>180</v>
      </c>
      <c r="T367" s="2">
        <v>-5.2980132450331126E-2</v>
      </c>
      <c r="U367" s="2"/>
      <c r="V367" s="2"/>
      <c r="W367" s="3"/>
      <c r="X367" t="s">
        <v>245</v>
      </c>
      <c r="Y367" s="2">
        <v>-6.6225165562913912E-2</v>
      </c>
      <c r="Z367" s="3"/>
      <c r="AB367" s="2"/>
    </row>
    <row r="368" spans="1:28" x14ac:dyDescent="0.25">
      <c r="A368" t="s">
        <v>267</v>
      </c>
      <c r="B368" s="2">
        <v>-7.9470198675496692E-2</v>
      </c>
      <c r="C368" s="2"/>
      <c r="D368" s="2"/>
      <c r="E368" s="3"/>
      <c r="F368" t="s">
        <v>43</v>
      </c>
      <c r="G368" s="2">
        <v>-5.9602649006622516E-2</v>
      </c>
      <c r="H368" s="2"/>
      <c r="I368" s="2"/>
      <c r="J368" s="3"/>
      <c r="K368" t="s">
        <v>96</v>
      </c>
      <c r="L368" s="2">
        <v>-4.6357615894039736E-2</v>
      </c>
      <c r="M368" s="2"/>
      <c r="N368" s="2"/>
      <c r="O368" s="3"/>
      <c r="P368" t="s">
        <v>44</v>
      </c>
      <c r="Q368" s="2">
        <v>-5.2980132450331126E-2</v>
      </c>
      <c r="R368" s="3"/>
      <c r="S368" t="s">
        <v>123</v>
      </c>
      <c r="T368" s="2">
        <v>-5.2980132450331126E-2</v>
      </c>
      <c r="U368" s="2"/>
      <c r="V368" s="2"/>
      <c r="W368" s="3"/>
      <c r="X368" t="s">
        <v>246</v>
      </c>
      <c r="Y368" s="2">
        <v>-6.6225165562913912E-2</v>
      </c>
      <c r="Z368" s="3"/>
      <c r="AB368" s="2"/>
    </row>
    <row r="369" spans="1:28" x14ac:dyDescent="0.25">
      <c r="A369" t="s">
        <v>254</v>
      </c>
      <c r="B369" s="2">
        <v>-7.9470198675496692E-2</v>
      </c>
      <c r="C369" s="2"/>
      <c r="D369" s="2"/>
      <c r="E369" s="3"/>
      <c r="F369" t="s">
        <v>277</v>
      </c>
      <c r="G369" s="2">
        <v>-6.4963733837906032E-2</v>
      </c>
      <c r="H369" s="2"/>
      <c r="I369" s="2"/>
      <c r="J369" s="3"/>
      <c r="K369" t="s">
        <v>60</v>
      </c>
      <c r="L369" s="2">
        <v>-4.6357615894039736E-2</v>
      </c>
      <c r="M369" s="2"/>
      <c r="N369" s="2"/>
      <c r="O369" s="3"/>
      <c r="P369" t="s">
        <v>35</v>
      </c>
      <c r="Q369" s="2">
        <v>-5.2980132450331126E-2</v>
      </c>
      <c r="R369" s="3"/>
      <c r="S369" t="s">
        <v>283</v>
      </c>
      <c r="T369" s="2">
        <v>-5.2980132450331126E-2</v>
      </c>
      <c r="U369" s="2"/>
      <c r="V369" s="2"/>
      <c r="W369" s="3"/>
      <c r="X369" t="s">
        <v>308</v>
      </c>
      <c r="Y369" s="2">
        <v>-7.1523178807947008E-2</v>
      </c>
      <c r="Z369" s="3"/>
      <c r="AB369" s="2"/>
    </row>
    <row r="370" spans="1:28" x14ac:dyDescent="0.25">
      <c r="A370" t="s">
        <v>263</v>
      </c>
      <c r="B370" s="2">
        <v>-8.6092715231788075E-2</v>
      </c>
      <c r="C370" s="2"/>
      <c r="D370" s="2"/>
      <c r="E370" s="3"/>
      <c r="F370" t="s">
        <v>54</v>
      </c>
      <c r="G370" s="2">
        <v>-6.4963733837906032E-2</v>
      </c>
      <c r="H370" s="2"/>
      <c r="I370" s="2"/>
      <c r="J370" s="3"/>
      <c r="K370" t="s">
        <v>112</v>
      </c>
      <c r="L370" s="2">
        <v>-4.8066652424695586E-2</v>
      </c>
      <c r="M370" s="2"/>
      <c r="N370" s="2"/>
      <c r="O370" s="3"/>
      <c r="P370" t="s">
        <v>50</v>
      </c>
      <c r="Q370" s="2">
        <v>-5.2980132450331126E-2</v>
      </c>
      <c r="R370" s="3"/>
      <c r="S370" t="s">
        <v>94</v>
      </c>
      <c r="T370" s="2">
        <v>-5.2980132450331126E-2</v>
      </c>
      <c r="U370" s="2"/>
      <c r="V370" s="2"/>
      <c r="W370" s="3"/>
      <c r="X370" t="s">
        <v>251</v>
      </c>
      <c r="Y370" s="2">
        <v>-7.2847682119205295E-2</v>
      </c>
      <c r="Z370" s="3"/>
      <c r="AB370" s="2"/>
    </row>
    <row r="371" spans="1:28" x14ac:dyDescent="0.25">
      <c r="A371" t="s">
        <v>284</v>
      </c>
      <c r="B371" s="2">
        <v>-8.6092715231788075E-2</v>
      </c>
      <c r="C371" s="2"/>
      <c r="D371" s="2"/>
      <c r="E371" s="3"/>
      <c r="F371" t="s">
        <v>255</v>
      </c>
      <c r="G371" s="2">
        <v>-6.6225165562913912E-2</v>
      </c>
      <c r="H371" s="2"/>
      <c r="I371" s="2"/>
      <c r="J371" s="3"/>
      <c r="K371" t="s">
        <v>282</v>
      </c>
      <c r="L371" s="2">
        <v>-4.8066652424695586E-2</v>
      </c>
      <c r="M371" s="2"/>
      <c r="N371" s="2"/>
      <c r="O371" s="3"/>
      <c r="P371" t="s">
        <v>123</v>
      </c>
      <c r="Q371" s="2">
        <v>-5.2980132450331126E-2</v>
      </c>
      <c r="R371" s="3"/>
      <c r="S371" t="s">
        <v>247</v>
      </c>
      <c r="T371" s="2">
        <v>-5.7252723776970743E-2</v>
      </c>
      <c r="U371" s="2"/>
      <c r="V371" s="2"/>
      <c r="W371" s="3"/>
      <c r="X371" t="s">
        <v>259</v>
      </c>
      <c r="Y371" s="2">
        <v>-7.2847682119205295E-2</v>
      </c>
      <c r="Z371" s="3"/>
      <c r="AB371" s="2"/>
    </row>
    <row r="372" spans="1:28" x14ac:dyDescent="0.25">
      <c r="A372" t="s">
        <v>266</v>
      </c>
      <c r="B372" s="2">
        <v>-8.6092715231788075E-2</v>
      </c>
      <c r="C372" s="2"/>
      <c r="D372" s="2"/>
      <c r="E372" s="3"/>
      <c r="F372" t="s">
        <v>245</v>
      </c>
      <c r="G372" s="2">
        <v>-6.6225165562913912E-2</v>
      </c>
      <c r="H372" s="2"/>
      <c r="I372" s="2"/>
      <c r="J372" s="3"/>
      <c r="K372" t="s">
        <v>330</v>
      </c>
      <c r="L372" s="2">
        <v>-4.8280281991027574E-2</v>
      </c>
      <c r="M372" s="2"/>
      <c r="N372" s="2"/>
      <c r="O372" s="3"/>
      <c r="P372" t="s">
        <v>48</v>
      </c>
      <c r="Q372" s="2">
        <v>-5.2980132450331126E-2</v>
      </c>
      <c r="R372" s="3"/>
      <c r="S372" t="s">
        <v>332</v>
      </c>
      <c r="T372" s="2">
        <v>-5.8107242042298668E-2</v>
      </c>
      <c r="U372" s="2"/>
      <c r="V372" s="2"/>
      <c r="W372" s="3"/>
      <c r="X372" t="s">
        <v>267</v>
      </c>
      <c r="Y372" s="2">
        <v>-7.9470198675496692E-2</v>
      </c>
      <c r="Z372" s="3"/>
      <c r="AB372" s="2"/>
    </row>
    <row r="373" spans="1:28" x14ac:dyDescent="0.25">
      <c r="A373" t="s">
        <v>270</v>
      </c>
      <c r="B373" s="2">
        <v>-9.2715231788079472E-2</v>
      </c>
      <c r="C373" s="2"/>
      <c r="D373" s="2"/>
      <c r="E373" s="3"/>
      <c r="F373" t="s">
        <v>246</v>
      </c>
      <c r="G373" s="2">
        <v>-6.6225165562913912E-2</v>
      </c>
      <c r="H373" s="2"/>
      <c r="I373" s="2"/>
      <c r="J373" s="3"/>
      <c r="K373" t="s">
        <v>276</v>
      </c>
      <c r="L373" s="2">
        <v>-5.0630207220679346E-2</v>
      </c>
      <c r="M373" s="2"/>
      <c r="N373" s="2"/>
      <c r="O373" s="3"/>
      <c r="P373" t="s">
        <v>94</v>
      </c>
      <c r="Q373" s="2">
        <v>-5.2980132450331126E-2</v>
      </c>
      <c r="R373" s="3"/>
      <c r="S373" t="s">
        <v>31</v>
      </c>
      <c r="T373" s="2">
        <v>-5.8320871608630698E-2</v>
      </c>
      <c r="U373" s="2"/>
      <c r="V373" s="2"/>
      <c r="W373" s="3"/>
      <c r="X373" t="s">
        <v>254</v>
      </c>
      <c r="Y373" s="2">
        <v>-7.9470198675496692E-2</v>
      </c>
      <c r="Z373" s="3"/>
      <c r="AB373" s="2"/>
    </row>
    <row r="374" spans="1:28" x14ac:dyDescent="0.25">
      <c r="A374" t="s">
        <v>309</v>
      </c>
      <c r="B374" s="2">
        <v>-9.2715231788079472E-2</v>
      </c>
      <c r="C374" s="2"/>
      <c r="D374" s="2"/>
      <c r="E374" s="3"/>
      <c r="F374" t="s">
        <v>290</v>
      </c>
      <c r="G374" s="2">
        <v>-7.0324818669189548E-2</v>
      </c>
      <c r="H374" s="2"/>
      <c r="I374" s="2"/>
      <c r="J374" s="3"/>
      <c r="K374" t="s">
        <v>44</v>
      </c>
      <c r="L374" s="2">
        <v>-5.2980132450331126E-2</v>
      </c>
      <c r="M374" s="2"/>
      <c r="N374" s="2"/>
      <c r="O374" s="3"/>
      <c r="P374" t="s">
        <v>239</v>
      </c>
      <c r="Q374" s="2">
        <v>-5.2980132450331126E-2</v>
      </c>
      <c r="R374" s="3"/>
      <c r="S374" t="s">
        <v>62</v>
      </c>
      <c r="T374" s="2">
        <v>-5.9602649006622516E-2</v>
      </c>
      <c r="U374" s="2"/>
      <c r="V374" s="2"/>
      <c r="W374" s="3"/>
      <c r="X374" t="s">
        <v>81</v>
      </c>
      <c r="Y374" s="2">
        <v>-8.6092715231788075E-2</v>
      </c>
      <c r="Z374" s="3"/>
      <c r="AB374" s="2"/>
    </row>
    <row r="375" spans="1:28" x14ac:dyDescent="0.25">
      <c r="A375" t="s">
        <v>262</v>
      </c>
      <c r="B375" s="2">
        <v>-9.2715231788079472E-2</v>
      </c>
      <c r="C375" s="2"/>
      <c r="D375" s="2"/>
      <c r="E375" s="3"/>
      <c r="F375" t="s">
        <v>20</v>
      </c>
      <c r="G375" s="2">
        <v>-7.1586250394197415E-2</v>
      </c>
      <c r="H375" s="2"/>
      <c r="I375" s="2"/>
      <c r="J375" s="3"/>
      <c r="K375" t="s">
        <v>35</v>
      </c>
      <c r="L375" s="2">
        <v>-5.2980132450331126E-2</v>
      </c>
      <c r="M375" s="2"/>
      <c r="N375" s="2"/>
      <c r="O375" s="3"/>
      <c r="P375" t="s">
        <v>12</v>
      </c>
      <c r="Q375" s="2">
        <v>-5.399898115129903E-2</v>
      </c>
      <c r="R375" s="3"/>
      <c r="S375" t="s">
        <v>26</v>
      </c>
      <c r="T375" s="2">
        <v>-5.9602649006622516E-2</v>
      </c>
      <c r="U375" s="2"/>
      <c r="V375" s="2"/>
      <c r="W375" s="3"/>
      <c r="X375" t="s">
        <v>263</v>
      </c>
      <c r="Y375" s="2">
        <v>-8.6092715231788075E-2</v>
      </c>
      <c r="Z375" s="3"/>
      <c r="AB375" s="2"/>
    </row>
    <row r="376" spans="1:28" x14ac:dyDescent="0.25">
      <c r="A376" t="s">
        <v>279</v>
      </c>
      <c r="B376" s="2">
        <v>-9.2715231788079472E-2</v>
      </c>
      <c r="C376" s="2"/>
      <c r="D376" s="2"/>
      <c r="E376" s="3"/>
      <c r="F376" t="s">
        <v>30</v>
      </c>
      <c r="G376" s="2">
        <v>-7.2847682119205295E-2</v>
      </c>
      <c r="H376" s="2"/>
      <c r="I376" s="2"/>
      <c r="J376" s="3"/>
      <c r="K376" t="s">
        <v>239</v>
      </c>
      <c r="L376" s="2">
        <v>-5.2980132450331126E-2</v>
      </c>
      <c r="M376" s="2"/>
      <c r="N376" s="2"/>
      <c r="O376" s="3"/>
      <c r="P376" t="s">
        <v>296</v>
      </c>
      <c r="Q376" s="2">
        <v>-5.5527254202750898E-2</v>
      </c>
      <c r="R376" s="3"/>
      <c r="S376" t="s">
        <v>27</v>
      </c>
      <c r="T376" s="2">
        <v>-5.9602649006622516E-2</v>
      </c>
      <c r="U376" s="2"/>
      <c r="V376" s="2"/>
      <c r="W376" s="3"/>
      <c r="X376" t="s">
        <v>284</v>
      </c>
      <c r="Y376" s="2">
        <v>-8.6092715231788075E-2</v>
      </c>
      <c r="Z376" s="3"/>
      <c r="AB376" s="2"/>
    </row>
    <row r="377" spans="1:28" x14ac:dyDescent="0.25">
      <c r="A377" t="s">
        <v>264</v>
      </c>
      <c r="B377" s="2">
        <v>-9.2715231788079472E-2</v>
      </c>
      <c r="C377" s="2"/>
      <c r="D377" s="2"/>
      <c r="E377" s="3"/>
      <c r="F377" t="s">
        <v>251</v>
      </c>
      <c r="G377" s="2">
        <v>-7.2847682119205295E-2</v>
      </c>
      <c r="H377" s="2"/>
      <c r="I377" s="2"/>
      <c r="J377" s="3"/>
      <c r="K377" t="s">
        <v>263</v>
      </c>
      <c r="L377" s="2">
        <v>-5.3834650715659044E-2</v>
      </c>
      <c r="M377" s="2"/>
      <c r="N377" s="2"/>
      <c r="O377" s="3"/>
      <c r="P377" t="s">
        <v>250</v>
      </c>
      <c r="Q377" s="2">
        <v>-5.6800815078960759E-2</v>
      </c>
      <c r="R377" s="3"/>
      <c r="S377" t="s">
        <v>229</v>
      </c>
      <c r="T377" s="2">
        <v>-5.9602649006622516E-2</v>
      </c>
      <c r="U377" s="2"/>
      <c r="V377" s="2"/>
      <c r="W377" s="3"/>
      <c r="X377" t="s">
        <v>266</v>
      </c>
      <c r="Y377" s="2">
        <v>-8.6092715231788075E-2</v>
      </c>
      <c r="Z377" s="3"/>
      <c r="AB377" s="2"/>
    </row>
    <row r="378" spans="1:28" x14ac:dyDescent="0.25">
      <c r="A378" t="s">
        <v>295</v>
      </c>
      <c r="B378" s="2">
        <v>-9.7889072847682113E-2</v>
      </c>
      <c r="C378" s="2"/>
      <c r="D378" s="2"/>
      <c r="E378" s="3"/>
      <c r="F378" t="s">
        <v>212</v>
      </c>
      <c r="G378" s="2">
        <v>-7.2847682119205295E-2</v>
      </c>
      <c r="H378" s="2"/>
      <c r="I378" s="2"/>
      <c r="J378" s="3"/>
      <c r="K378" t="s">
        <v>278</v>
      </c>
      <c r="L378" s="2">
        <v>-5.4689168980986969E-2</v>
      </c>
      <c r="M378" s="2"/>
      <c r="N378" s="2"/>
      <c r="O378" s="3"/>
      <c r="P378" t="s">
        <v>59</v>
      </c>
      <c r="Q378" s="2">
        <v>-5.9602649006622516E-2</v>
      </c>
      <c r="R378" s="3"/>
      <c r="S378" t="s">
        <v>32</v>
      </c>
      <c r="T378" s="2">
        <v>-5.9602649006622516E-2</v>
      </c>
      <c r="U378" s="2"/>
      <c r="V378" s="2"/>
      <c r="W378" s="3"/>
      <c r="X378" t="s">
        <v>334</v>
      </c>
      <c r="Y378" s="2">
        <v>-9.0066225165562896E-2</v>
      </c>
      <c r="Z378" s="3"/>
      <c r="AB378" s="2"/>
    </row>
    <row r="379" spans="1:28" x14ac:dyDescent="0.25">
      <c r="A379" t="s">
        <v>269</v>
      </c>
      <c r="B379" s="2">
        <v>-9.8716887417218513E-2</v>
      </c>
      <c r="C379" s="2"/>
      <c r="D379" s="2"/>
      <c r="E379" s="3"/>
      <c r="F379" t="s">
        <v>259</v>
      </c>
      <c r="G379" s="2">
        <v>-7.2847682119205295E-2</v>
      </c>
      <c r="H379" s="2"/>
      <c r="I379" s="2"/>
      <c r="J379" s="3"/>
      <c r="K379" t="s">
        <v>62</v>
      </c>
      <c r="L379" s="2">
        <v>-5.9602649006622516E-2</v>
      </c>
      <c r="M379" s="2"/>
      <c r="N379" s="2"/>
      <c r="O379" s="3"/>
      <c r="P379" t="s">
        <v>26</v>
      </c>
      <c r="Q379" s="2">
        <v>-5.9602649006622516E-2</v>
      </c>
      <c r="R379" s="3"/>
      <c r="S379" t="s">
        <v>116</v>
      </c>
      <c r="T379" s="2">
        <v>-5.9602649006622516E-2</v>
      </c>
      <c r="U379" s="2"/>
      <c r="V379" s="2"/>
      <c r="W379" s="3"/>
      <c r="X379" t="s">
        <v>268</v>
      </c>
      <c r="Y379" s="2">
        <v>-9.2052980132450335E-2</v>
      </c>
      <c r="Z379" s="3"/>
      <c r="AB379" s="2"/>
    </row>
    <row r="380" spans="1:28" x14ac:dyDescent="0.25">
      <c r="A380" t="s">
        <v>305</v>
      </c>
      <c r="B380" s="2">
        <v>-9.9337748344370855E-2</v>
      </c>
      <c r="C380" s="2"/>
      <c r="D380" s="2"/>
      <c r="E380" s="3"/>
      <c r="F380" t="s">
        <v>213</v>
      </c>
      <c r="G380" s="2">
        <v>-7.2847682119205295E-2</v>
      </c>
      <c r="H380" s="2"/>
      <c r="I380" s="2"/>
      <c r="J380" s="3"/>
      <c r="K380" t="s">
        <v>26</v>
      </c>
      <c r="L380" s="2">
        <v>-5.9602649006622516E-2</v>
      </c>
      <c r="M380" s="2"/>
      <c r="N380" s="2"/>
      <c r="O380" s="3"/>
      <c r="P380" t="s">
        <v>27</v>
      </c>
      <c r="Q380" s="2">
        <v>-5.9602649006622516E-2</v>
      </c>
      <c r="R380" s="3"/>
      <c r="S380" t="s">
        <v>98</v>
      </c>
      <c r="T380" s="2">
        <v>-5.9602649006622516E-2</v>
      </c>
      <c r="U380" s="2"/>
      <c r="V380" s="2"/>
      <c r="W380" s="3"/>
      <c r="X380" t="s">
        <v>270</v>
      </c>
      <c r="Y380" s="2">
        <v>-9.2715231788079472E-2</v>
      </c>
      <c r="Z380" s="3"/>
      <c r="AB380" s="2"/>
    </row>
    <row r="381" spans="1:28" x14ac:dyDescent="0.25">
      <c r="A381" t="s">
        <v>258</v>
      </c>
      <c r="B381" s="2">
        <v>-0.10120033112582782</v>
      </c>
      <c r="C381" s="2"/>
      <c r="D381" s="2"/>
      <c r="E381" s="3"/>
      <c r="F381" t="s">
        <v>321</v>
      </c>
      <c r="G381" s="2">
        <v>-7.4424471775465184E-2</v>
      </c>
      <c r="H381" s="2"/>
      <c r="I381" s="2"/>
      <c r="J381" s="3"/>
      <c r="K381" t="s">
        <v>27</v>
      </c>
      <c r="L381" s="2">
        <v>-5.9602649006622516E-2</v>
      </c>
      <c r="M381" s="2"/>
      <c r="N381" s="2"/>
      <c r="O381" s="3"/>
      <c r="P381" t="s">
        <v>32</v>
      </c>
      <c r="Q381" s="2">
        <v>-5.9602649006622516E-2</v>
      </c>
      <c r="R381" s="3"/>
      <c r="S381" t="s">
        <v>241</v>
      </c>
      <c r="T381" s="2">
        <v>-5.9602649006622516E-2</v>
      </c>
      <c r="U381" s="2"/>
      <c r="V381" s="2"/>
      <c r="W381" s="3"/>
      <c r="X381" t="s">
        <v>18</v>
      </c>
      <c r="Y381" s="2">
        <v>-9.2715231788079472E-2</v>
      </c>
      <c r="Z381" s="3"/>
      <c r="AB381" s="2"/>
    </row>
    <row r="382" spans="1:28" x14ac:dyDescent="0.25">
      <c r="A382" t="s">
        <v>271</v>
      </c>
      <c r="B382" s="2">
        <v>-0.10596026490066225</v>
      </c>
      <c r="C382" s="2"/>
      <c r="D382" s="2"/>
      <c r="E382" s="3"/>
      <c r="F382" t="s">
        <v>200</v>
      </c>
      <c r="G382" s="2">
        <v>-7.5685903500473051E-2</v>
      </c>
      <c r="H382" s="2"/>
      <c r="I382" s="2"/>
      <c r="J382" s="3"/>
      <c r="K382" t="s">
        <v>32</v>
      </c>
      <c r="L382" s="2">
        <v>-5.9602649006622516E-2</v>
      </c>
      <c r="M382" s="2"/>
      <c r="N382" s="2"/>
      <c r="O382" s="3"/>
      <c r="P382" t="s">
        <v>116</v>
      </c>
      <c r="Q382" s="2">
        <v>-5.9602649006622516E-2</v>
      </c>
      <c r="R382" s="3"/>
      <c r="S382" t="s">
        <v>43</v>
      </c>
      <c r="T382" s="2">
        <v>-5.9602649006622516E-2</v>
      </c>
      <c r="U382" s="2"/>
      <c r="V382" s="2"/>
      <c r="W382" s="3"/>
      <c r="X382" t="s">
        <v>309</v>
      </c>
      <c r="Y382" s="2">
        <v>-9.2715231788079472E-2</v>
      </c>
      <c r="Z382" s="3"/>
      <c r="AB382" s="2"/>
    </row>
    <row r="383" spans="1:28" x14ac:dyDescent="0.25">
      <c r="A383" t="s">
        <v>275</v>
      </c>
      <c r="B383" s="2">
        <v>-0.10596026490066225</v>
      </c>
      <c r="C383" s="2"/>
      <c r="D383" s="2"/>
      <c r="E383" s="3"/>
      <c r="F383" t="s">
        <v>33</v>
      </c>
      <c r="G383" s="2">
        <v>-7.8208766950488812E-2</v>
      </c>
      <c r="H383" s="2"/>
      <c r="I383" s="2"/>
      <c r="J383" s="3"/>
      <c r="K383" t="s">
        <v>43</v>
      </c>
      <c r="L383" s="2">
        <v>-5.9602649006622516E-2</v>
      </c>
      <c r="M383" s="2"/>
      <c r="N383" s="2"/>
      <c r="O383" s="3"/>
      <c r="P383" t="s">
        <v>98</v>
      </c>
      <c r="Q383" s="2">
        <v>-5.9602649006622516E-2</v>
      </c>
      <c r="R383" s="3"/>
      <c r="S383" t="s">
        <v>264</v>
      </c>
      <c r="T383" s="2">
        <v>-6.045716727195044E-2</v>
      </c>
      <c r="U383" s="2"/>
      <c r="V383" s="2"/>
      <c r="W383" s="3"/>
      <c r="X383" t="s">
        <v>262</v>
      </c>
      <c r="Y383" s="2">
        <v>-9.2715231788079472E-2</v>
      </c>
      <c r="Z383" s="3"/>
      <c r="AB383" s="2"/>
    </row>
    <row r="384" spans="1:28" x14ac:dyDescent="0.25">
      <c r="A384" t="s">
        <v>248</v>
      </c>
      <c r="B384" s="2">
        <v>-0.10678807947019867</v>
      </c>
      <c r="C384" s="2"/>
      <c r="D384" s="2"/>
      <c r="E384" s="3"/>
      <c r="F384" t="s">
        <v>267</v>
      </c>
      <c r="G384" s="2">
        <v>-7.9470198675496692E-2</v>
      </c>
      <c r="H384" s="2"/>
      <c r="I384" s="2"/>
      <c r="J384" s="3"/>
      <c r="K384" t="s">
        <v>18</v>
      </c>
      <c r="L384" s="2">
        <v>-6.045716727195044E-2</v>
      </c>
      <c r="M384" s="2"/>
      <c r="N384" s="2"/>
      <c r="O384" s="3"/>
      <c r="P384" t="s">
        <v>241</v>
      </c>
      <c r="Q384" s="2">
        <v>-5.9602649006622516E-2</v>
      </c>
      <c r="R384" s="3"/>
      <c r="S384" t="s">
        <v>38</v>
      </c>
      <c r="T384" s="2">
        <v>-6.3020722067934215E-2</v>
      </c>
      <c r="U384" s="2"/>
      <c r="V384" s="2"/>
      <c r="W384" s="3"/>
      <c r="X384" t="s">
        <v>279</v>
      </c>
      <c r="Y384" s="2">
        <v>-9.2715231788079472E-2</v>
      </c>
      <c r="Z384" s="3"/>
      <c r="AB384" s="2"/>
    </row>
    <row r="385" spans="1:28" x14ac:dyDescent="0.25">
      <c r="A385" t="s">
        <v>277</v>
      </c>
      <c r="B385" s="2">
        <v>-0.11258278145695365</v>
      </c>
      <c r="C385" s="2"/>
      <c r="D385" s="2"/>
      <c r="E385" s="3"/>
      <c r="F385" t="s">
        <v>304</v>
      </c>
      <c r="G385" s="2">
        <v>-8.2308420056764448E-2</v>
      </c>
      <c r="H385" s="2"/>
      <c r="I385" s="2"/>
      <c r="J385" s="3"/>
      <c r="K385" t="s">
        <v>245</v>
      </c>
      <c r="L385" s="2">
        <v>-6.6225165562913912E-2</v>
      </c>
      <c r="M385" s="2"/>
      <c r="N385" s="2"/>
      <c r="O385" s="3"/>
      <c r="P385" t="s">
        <v>305</v>
      </c>
      <c r="Q385" s="2">
        <v>-6.0876209882832391E-2</v>
      </c>
      <c r="R385" s="3"/>
      <c r="S385" t="s">
        <v>46</v>
      </c>
      <c r="T385" s="2">
        <v>-6.3234351634266217E-2</v>
      </c>
      <c r="U385" s="2"/>
      <c r="V385" s="2"/>
      <c r="W385" s="3"/>
      <c r="X385" t="s">
        <v>264</v>
      </c>
      <c r="Y385" s="2">
        <v>-9.2715231788079472E-2</v>
      </c>
      <c r="Z385" s="3"/>
      <c r="AB385" s="2"/>
    </row>
    <row r="386" spans="1:28" x14ac:dyDescent="0.25">
      <c r="A386" t="s">
        <v>282</v>
      </c>
      <c r="B386" s="2">
        <v>-0.11258278145695365</v>
      </c>
      <c r="C386" s="2"/>
      <c r="D386" s="2"/>
      <c r="E386" s="3"/>
      <c r="F386" t="s">
        <v>296</v>
      </c>
      <c r="G386" s="2">
        <v>-8.4831283506780208E-2</v>
      </c>
      <c r="H386" s="2"/>
      <c r="I386" s="2"/>
      <c r="J386" s="3"/>
      <c r="K386" t="s">
        <v>246</v>
      </c>
      <c r="L386" s="2">
        <v>-6.6225165562913912E-2</v>
      </c>
      <c r="M386" s="2"/>
      <c r="N386" s="2"/>
      <c r="O386" s="3"/>
      <c r="P386" t="s">
        <v>247</v>
      </c>
      <c r="Q386" s="2">
        <v>-6.4696892511462045E-2</v>
      </c>
      <c r="R386" s="3"/>
      <c r="S386" t="s">
        <v>301</v>
      </c>
      <c r="T386" s="2">
        <v>-6.6225165562913912E-2</v>
      </c>
      <c r="U386" s="2"/>
      <c r="V386" s="2"/>
      <c r="W386" s="3"/>
      <c r="X386" t="s">
        <v>303</v>
      </c>
      <c r="Y386" s="2">
        <v>-9.8675496688741704E-2</v>
      </c>
      <c r="Z386" s="3"/>
      <c r="AB386" s="2"/>
    </row>
    <row r="387" spans="1:28" x14ac:dyDescent="0.25">
      <c r="A387" t="s">
        <v>276</v>
      </c>
      <c r="B387" s="2">
        <v>-0.1181705298013245</v>
      </c>
      <c r="C387" s="2"/>
      <c r="D387" s="2"/>
      <c r="E387" s="3"/>
      <c r="F387" t="s">
        <v>16</v>
      </c>
      <c r="G387" s="2">
        <v>-8.4831283506780208E-2</v>
      </c>
      <c r="H387" s="2"/>
      <c r="I387" s="2"/>
      <c r="J387" s="3"/>
      <c r="K387" t="s">
        <v>121</v>
      </c>
      <c r="L387" s="2">
        <v>-6.7079683828241823E-2</v>
      </c>
      <c r="M387" s="2"/>
      <c r="N387" s="2"/>
      <c r="O387" s="3"/>
      <c r="P387" t="s">
        <v>301</v>
      </c>
      <c r="Q387" s="2">
        <v>-6.6225165562913912E-2</v>
      </c>
      <c r="R387" s="3"/>
      <c r="S387" t="s">
        <v>80</v>
      </c>
      <c r="T387" s="2">
        <v>-6.7079683828241823E-2</v>
      </c>
      <c r="U387" s="2"/>
      <c r="V387" s="2"/>
      <c r="W387" s="3"/>
      <c r="X387" t="s">
        <v>272</v>
      </c>
      <c r="Y387" s="2">
        <v>-9.9337748344370855E-2</v>
      </c>
      <c r="Z387" s="3"/>
      <c r="AB387" s="2"/>
    </row>
    <row r="388" spans="1:28" x14ac:dyDescent="0.25">
      <c r="A388" t="s">
        <v>278</v>
      </c>
      <c r="B388" s="2">
        <v>-0.11920529801324503</v>
      </c>
      <c r="C388" s="2"/>
      <c r="D388" s="2"/>
      <c r="E388" s="3"/>
      <c r="F388" t="s">
        <v>39</v>
      </c>
      <c r="G388" s="2">
        <v>-8.6092715231788075E-2</v>
      </c>
      <c r="H388" s="2"/>
      <c r="I388" s="2"/>
      <c r="J388" s="3"/>
      <c r="K388" t="s">
        <v>11</v>
      </c>
      <c r="L388" s="2">
        <v>-6.8788720358897687E-2</v>
      </c>
      <c r="M388" s="2"/>
      <c r="N388" s="2"/>
      <c r="O388" s="3"/>
      <c r="P388" t="s">
        <v>246</v>
      </c>
      <c r="Q388" s="2">
        <v>-6.6225165562913912E-2</v>
      </c>
      <c r="R388" s="3"/>
      <c r="S388" t="s">
        <v>121</v>
      </c>
      <c r="T388" s="2">
        <v>-6.7079683828241823E-2</v>
      </c>
      <c r="U388" s="2"/>
      <c r="V388" s="2"/>
      <c r="W388" s="3"/>
      <c r="X388" t="s">
        <v>125</v>
      </c>
      <c r="Y388" s="2">
        <v>-9.9337748344370855E-2</v>
      </c>
      <c r="Z388" s="3"/>
      <c r="AB388" s="2"/>
    </row>
    <row r="389" spans="1:28" x14ac:dyDescent="0.25">
      <c r="A389" t="s">
        <v>325</v>
      </c>
      <c r="B389" s="2">
        <v>-0.12106788079470199</v>
      </c>
      <c r="C389" s="2"/>
      <c r="D389" s="2"/>
      <c r="E389" s="3"/>
      <c r="F389" t="s">
        <v>81</v>
      </c>
      <c r="G389" s="2">
        <v>-8.6092715231788075E-2</v>
      </c>
      <c r="H389" s="2"/>
      <c r="I389" s="2"/>
      <c r="J389" s="3"/>
      <c r="K389" t="s">
        <v>257</v>
      </c>
      <c r="L389" s="2">
        <v>-7.2847682119205295E-2</v>
      </c>
      <c r="M389" s="2"/>
      <c r="N389" s="2"/>
      <c r="O389" s="3"/>
      <c r="P389" t="s">
        <v>274</v>
      </c>
      <c r="Q389" s="2">
        <v>-6.7498726439123788E-2</v>
      </c>
      <c r="R389" s="3"/>
      <c r="S389" t="s">
        <v>19</v>
      </c>
      <c r="T389" s="2">
        <v>-6.7079683828241823E-2</v>
      </c>
      <c r="U389" s="2"/>
      <c r="V389" s="2"/>
      <c r="W389" s="3"/>
      <c r="X389" t="s">
        <v>300</v>
      </c>
      <c r="Y389" s="2">
        <v>-0.1052980132450331</v>
      </c>
      <c r="Z389" s="3"/>
      <c r="AB389" s="2"/>
    </row>
    <row r="390" spans="1:28" x14ac:dyDescent="0.25">
      <c r="A390" t="s">
        <v>281</v>
      </c>
      <c r="B390" s="2">
        <v>-0.12582781456953643</v>
      </c>
      <c r="C390" s="2"/>
      <c r="D390" s="2"/>
      <c r="E390" s="3"/>
      <c r="F390" t="s">
        <v>263</v>
      </c>
      <c r="G390" s="2">
        <v>-8.6092715231788075E-2</v>
      </c>
      <c r="H390" s="2"/>
      <c r="I390" s="2"/>
      <c r="J390" s="3"/>
      <c r="K390" t="s">
        <v>122</v>
      </c>
      <c r="L390" s="2">
        <v>-7.2847682119205295E-2</v>
      </c>
      <c r="M390" s="2"/>
      <c r="N390" s="2"/>
      <c r="O390" s="3"/>
      <c r="P390" t="s">
        <v>304</v>
      </c>
      <c r="Q390" s="2">
        <v>-7.1319409067753442E-2</v>
      </c>
      <c r="R390" s="3"/>
      <c r="S390" t="s">
        <v>257</v>
      </c>
      <c r="T390" s="2">
        <v>-7.2847682119205295E-2</v>
      </c>
      <c r="U390" s="2"/>
      <c r="V390" s="2"/>
      <c r="W390" s="3"/>
      <c r="X390" t="s">
        <v>274</v>
      </c>
      <c r="Y390" s="2">
        <v>-0.10596026490066225</v>
      </c>
      <c r="Z390" s="3"/>
      <c r="AB390" s="2"/>
    </row>
    <row r="391" spans="1:28" x14ac:dyDescent="0.25">
      <c r="A391" t="s">
        <v>296</v>
      </c>
      <c r="B391" s="2">
        <v>-0.13245033112582782</v>
      </c>
      <c r="C391" s="2"/>
      <c r="D391" s="2"/>
      <c r="E391" s="3"/>
      <c r="F391" t="s">
        <v>266</v>
      </c>
      <c r="G391" s="2">
        <v>-8.6092715231788075E-2</v>
      </c>
      <c r="H391" s="2"/>
      <c r="I391" s="2"/>
      <c r="J391" s="3"/>
      <c r="K391" t="s">
        <v>30</v>
      </c>
      <c r="L391" s="2">
        <v>-7.2847682119205295E-2</v>
      </c>
      <c r="M391" s="2"/>
      <c r="N391" s="2"/>
      <c r="O391" s="3"/>
      <c r="P391" t="s">
        <v>257</v>
      </c>
      <c r="Q391" s="2">
        <v>-7.2847682119205295E-2</v>
      </c>
      <c r="R391" s="3"/>
      <c r="S391" t="s">
        <v>122</v>
      </c>
      <c r="T391" s="2">
        <v>-7.2847682119205295E-2</v>
      </c>
      <c r="U391" s="2"/>
      <c r="V391" s="2"/>
      <c r="W391" s="3"/>
      <c r="X391" t="s">
        <v>275</v>
      </c>
      <c r="Y391" s="2">
        <v>-0.10596026490066225</v>
      </c>
      <c r="Z391" s="3"/>
      <c r="AB391" s="2"/>
    </row>
    <row r="392" spans="1:28" x14ac:dyDescent="0.25">
      <c r="A392" t="s">
        <v>302</v>
      </c>
      <c r="B392" s="2">
        <v>-0.13245033112582782</v>
      </c>
      <c r="C392" s="2"/>
      <c r="D392" s="2"/>
      <c r="E392" s="3"/>
      <c r="F392" t="s">
        <v>287</v>
      </c>
      <c r="G392" s="2">
        <v>-9.0192368338063711E-2</v>
      </c>
      <c r="H392" s="2"/>
      <c r="I392" s="2"/>
      <c r="J392" s="3"/>
      <c r="K392" t="s">
        <v>213</v>
      </c>
      <c r="L392" s="2">
        <v>-7.2847682119205295E-2</v>
      </c>
      <c r="M392" s="2"/>
      <c r="N392" s="2"/>
      <c r="O392" s="3"/>
      <c r="P392" t="s">
        <v>122</v>
      </c>
      <c r="Q392" s="2">
        <v>-7.2847682119205295E-2</v>
      </c>
      <c r="R392" s="3"/>
      <c r="S392" t="s">
        <v>30</v>
      </c>
      <c r="T392" s="2">
        <v>-7.2847682119205295E-2</v>
      </c>
      <c r="U392" s="2"/>
      <c r="V392" s="2"/>
      <c r="W392" s="3"/>
      <c r="X392" t="s">
        <v>277</v>
      </c>
      <c r="Y392" s="2">
        <v>-0.11258278145695365</v>
      </c>
      <c r="Z392" s="3"/>
      <c r="AB392" s="2"/>
    </row>
    <row r="393" spans="1:28" x14ac:dyDescent="0.25">
      <c r="A393" t="s">
        <v>319</v>
      </c>
      <c r="B393" s="2">
        <v>-0.13907284768211919</v>
      </c>
      <c r="C393" s="2"/>
      <c r="D393" s="2"/>
      <c r="E393" s="3"/>
      <c r="F393" t="s">
        <v>256</v>
      </c>
      <c r="G393" s="2">
        <v>-9.1453800063071577E-2</v>
      </c>
      <c r="H393" s="2"/>
      <c r="I393" s="2"/>
      <c r="J393" s="3"/>
      <c r="K393" t="s">
        <v>23</v>
      </c>
      <c r="L393" s="2">
        <v>-7.3061311685537311E-2</v>
      </c>
      <c r="M393" s="2"/>
      <c r="N393" s="2"/>
      <c r="O393" s="3"/>
      <c r="P393" t="s">
        <v>30</v>
      </c>
      <c r="Q393" s="2">
        <v>-7.2847682119205295E-2</v>
      </c>
      <c r="R393" s="3"/>
      <c r="S393" t="s">
        <v>65</v>
      </c>
      <c r="T393" s="2">
        <v>-7.370220038453322E-2</v>
      </c>
      <c r="U393" s="2"/>
      <c r="V393" s="2"/>
      <c r="W393" s="3"/>
      <c r="X393" t="s">
        <v>54</v>
      </c>
      <c r="Y393" s="2">
        <v>-0.11258278145695365</v>
      </c>
      <c r="Z393" s="3"/>
      <c r="AB393" s="2"/>
    </row>
    <row r="394" spans="1:28" x14ac:dyDescent="0.25">
      <c r="A394" t="s">
        <v>286</v>
      </c>
      <c r="B394" s="2">
        <v>-0.13907284768211919</v>
      </c>
      <c r="C394" s="2"/>
      <c r="D394" s="2"/>
      <c r="E394" s="3"/>
      <c r="F394" t="s">
        <v>286</v>
      </c>
      <c r="G394" s="2">
        <v>-9.1453800063071577E-2</v>
      </c>
      <c r="H394" s="2"/>
      <c r="I394" s="2"/>
      <c r="J394" s="3"/>
      <c r="K394" t="s">
        <v>306</v>
      </c>
      <c r="L394" s="2">
        <v>-7.5624866481521003E-2</v>
      </c>
      <c r="M394" s="2"/>
      <c r="N394" s="2"/>
      <c r="O394" s="3"/>
      <c r="P394" t="s">
        <v>282</v>
      </c>
      <c r="Q394" s="2">
        <v>-7.4121242995415185E-2</v>
      </c>
      <c r="R394" s="3"/>
      <c r="S394" t="s">
        <v>274</v>
      </c>
      <c r="T394" s="2">
        <v>-7.370220038453322E-2</v>
      </c>
      <c r="U394" s="2"/>
      <c r="V394" s="2"/>
      <c r="W394" s="3"/>
      <c r="X394" t="s">
        <v>282</v>
      </c>
      <c r="Y394" s="2">
        <v>-0.11258278145695365</v>
      </c>
      <c r="Z394" s="3"/>
      <c r="AB394" s="2"/>
    </row>
    <row r="395" spans="1:28" x14ac:dyDescent="0.25">
      <c r="A395" t="s">
        <v>293</v>
      </c>
      <c r="B395" s="2">
        <v>-0.14569536423841059</v>
      </c>
      <c r="C395" s="2"/>
      <c r="D395" s="2"/>
      <c r="E395" s="3"/>
      <c r="F395" t="s">
        <v>262</v>
      </c>
      <c r="G395" s="2">
        <v>-9.2715231788079472E-2</v>
      </c>
      <c r="H395" s="2"/>
      <c r="I395" s="2"/>
      <c r="J395" s="3"/>
      <c r="K395" t="s">
        <v>326</v>
      </c>
      <c r="L395" s="2">
        <v>-7.7333903012176852E-2</v>
      </c>
      <c r="M395" s="2"/>
      <c r="N395" s="2"/>
      <c r="O395" s="3"/>
      <c r="P395" t="s">
        <v>267</v>
      </c>
      <c r="Q395" s="2">
        <v>-7.9470198675496692E-2</v>
      </c>
      <c r="R395" s="3"/>
      <c r="S395" t="s">
        <v>58</v>
      </c>
      <c r="T395" s="2">
        <v>-7.370220038453322E-2</v>
      </c>
      <c r="U395" s="2"/>
      <c r="V395" s="2"/>
      <c r="W395" s="3"/>
      <c r="X395" t="s">
        <v>200</v>
      </c>
      <c r="Y395" s="2">
        <v>-0.11854304635761589</v>
      </c>
      <c r="Z395" s="3"/>
      <c r="AB395" s="2"/>
    </row>
    <row r="396" spans="1:28" x14ac:dyDescent="0.25">
      <c r="A396" t="s">
        <v>299</v>
      </c>
      <c r="B396" s="2">
        <v>-0.14569536423841059</v>
      </c>
      <c r="C396" s="2"/>
      <c r="D396" s="2"/>
      <c r="E396" s="3"/>
      <c r="F396" t="s">
        <v>322</v>
      </c>
      <c r="G396" s="2">
        <v>-9.5553453169347213E-2</v>
      </c>
      <c r="H396" s="2"/>
      <c r="I396" s="2"/>
      <c r="J396" s="3"/>
      <c r="K396" t="s">
        <v>113</v>
      </c>
      <c r="L396" s="2">
        <v>-8.3742790002136303E-2</v>
      </c>
      <c r="M396" s="2"/>
      <c r="N396" s="2"/>
      <c r="O396" s="3"/>
      <c r="P396" t="s">
        <v>254</v>
      </c>
      <c r="Q396" s="2">
        <v>-7.9470198675496692E-2</v>
      </c>
      <c r="R396" s="3"/>
      <c r="S396" t="s">
        <v>314</v>
      </c>
      <c r="T396" s="2">
        <v>-7.6265755180516981E-2</v>
      </c>
      <c r="U396" s="2"/>
      <c r="V396" s="2"/>
      <c r="W396" s="3"/>
      <c r="X396" t="s">
        <v>243</v>
      </c>
      <c r="Y396" s="2">
        <v>-0.11920529801324503</v>
      </c>
      <c r="Z396" s="3"/>
      <c r="AB396" s="2"/>
    </row>
    <row r="397" spans="1:28" x14ac:dyDescent="0.25">
      <c r="A397" t="s">
        <v>288</v>
      </c>
      <c r="B397" s="2">
        <v>-0.15231788079470199</v>
      </c>
      <c r="C397" s="2"/>
      <c r="D397" s="2"/>
      <c r="E397" s="3"/>
      <c r="F397" t="s">
        <v>293</v>
      </c>
      <c r="G397" s="2">
        <v>-9.8076316619362974E-2</v>
      </c>
      <c r="H397" s="2"/>
      <c r="I397" s="2"/>
      <c r="J397" s="3"/>
      <c r="K397" t="s">
        <v>39</v>
      </c>
      <c r="L397" s="2">
        <v>-8.6092715231788075E-2</v>
      </c>
      <c r="M397" s="2"/>
      <c r="N397" s="2"/>
      <c r="O397" s="3"/>
      <c r="P397" t="s">
        <v>278</v>
      </c>
      <c r="Q397" s="2">
        <v>-8.0743759551706568E-2</v>
      </c>
      <c r="R397" s="3"/>
      <c r="S397" t="s">
        <v>254</v>
      </c>
      <c r="T397" s="2">
        <v>-7.9470198675496692E-2</v>
      </c>
      <c r="U397" s="2"/>
      <c r="V397" s="2"/>
      <c r="W397" s="3"/>
      <c r="X397" t="s">
        <v>278</v>
      </c>
      <c r="Y397" s="2">
        <v>-0.11920529801324503</v>
      </c>
      <c r="Z397" s="3"/>
      <c r="AB397" s="2"/>
    </row>
    <row r="398" spans="1:28" x14ac:dyDescent="0.25">
      <c r="A398" t="s">
        <v>287</v>
      </c>
      <c r="B398" s="2">
        <v>-0.15418046357615894</v>
      </c>
      <c r="C398" s="2"/>
      <c r="D398" s="2"/>
      <c r="E398" s="3"/>
      <c r="F398" t="s">
        <v>125</v>
      </c>
      <c r="G398" s="2">
        <v>-9.9337748344370855E-2</v>
      </c>
      <c r="H398" s="2"/>
      <c r="I398" s="2"/>
      <c r="J398" s="3"/>
      <c r="K398" t="s">
        <v>243</v>
      </c>
      <c r="L398" s="2">
        <v>-8.6947233497116E-2</v>
      </c>
      <c r="M398" s="2"/>
      <c r="N398" s="2"/>
      <c r="O398" s="3"/>
      <c r="P398" t="s">
        <v>300</v>
      </c>
      <c r="Q398" s="2">
        <v>-8.9913397860417715E-2</v>
      </c>
      <c r="R398" s="3"/>
      <c r="S398" t="s">
        <v>39</v>
      </c>
      <c r="T398" s="2">
        <v>-8.6092715231788075E-2</v>
      </c>
      <c r="U398" s="2"/>
      <c r="V398" s="2"/>
      <c r="W398" s="3"/>
      <c r="X398" t="s">
        <v>77</v>
      </c>
      <c r="Y398" s="2">
        <v>-0.13245033112582782</v>
      </c>
      <c r="Z398" s="3"/>
      <c r="AB398" s="2"/>
    </row>
    <row r="399" spans="1:28" x14ac:dyDescent="0.25">
      <c r="A399" t="s">
        <v>292</v>
      </c>
      <c r="B399" s="2">
        <v>-0.16080298013245034</v>
      </c>
      <c r="C399" s="2"/>
      <c r="D399" s="2"/>
      <c r="E399" s="3"/>
      <c r="F399" t="s">
        <v>9</v>
      </c>
      <c r="G399" s="2">
        <v>-0.10469883317565437</v>
      </c>
      <c r="H399" s="2"/>
      <c r="I399" s="2"/>
      <c r="J399" s="3"/>
      <c r="K399" t="s">
        <v>247</v>
      </c>
      <c r="L399" s="2">
        <v>-8.9510788293099774E-2</v>
      </c>
      <c r="M399" s="2"/>
      <c r="N399" s="2"/>
      <c r="O399" s="3"/>
      <c r="P399" t="s">
        <v>270</v>
      </c>
      <c r="Q399" s="2">
        <v>-9.2715231788079472E-2</v>
      </c>
      <c r="R399" s="3"/>
      <c r="S399" t="s">
        <v>81</v>
      </c>
      <c r="T399" s="2">
        <v>-8.6092715231788075E-2</v>
      </c>
      <c r="U399" s="2"/>
      <c r="V399" s="2"/>
      <c r="W399" s="3"/>
      <c r="X399" t="s">
        <v>296</v>
      </c>
      <c r="Y399" s="2">
        <v>-0.13245033112582782</v>
      </c>
      <c r="Z399" s="3"/>
      <c r="AB399" s="2"/>
    </row>
    <row r="400" spans="1:28" x14ac:dyDescent="0.25">
      <c r="A400" t="s">
        <v>297</v>
      </c>
      <c r="B400" s="2">
        <v>-0.16452814569536423</v>
      </c>
      <c r="C400" s="2"/>
      <c r="D400" s="2"/>
      <c r="E400" s="3"/>
      <c r="F400" t="s">
        <v>271</v>
      </c>
      <c r="G400" s="2">
        <v>-0.10596026490066225</v>
      </c>
      <c r="H400" s="2"/>
      <c r="I400" s="2"/>
      <c r="J400" s="3"/>
      <c r="K400" t="s">
        <v>309</v>
      </c>
      <c r="L400" s="2">
        <v>-9.2715231788079472E-2</v>
      </c>
      <c r="M400" s="2"/>
      <c r="N400" s="2"/>
      <c r="O400" s="3"/>
      <c r="P400" t="s">
        <v>18</v>
      </c>
      <c r="Q400" s="2">
        <v>-9.2715231788079472E-2</v>
      </c>
      <c r="R400" s="3"/>
      <c r="S400" t="s">
        <v>20</v>
      </c>
      <c r="T400" s="2">
        <v>-8.6947233497116E-2</v>
      </c>
      <c r="U400" s="2"/>
      <c r="V400" s="2"/>
      <c r="W400" s="3"/>
      <c r="X400" t="s">
        <v>258</v>
      </c>
      <c r="Y400" s="2">
        <v>-0.13245033112582782</v>
      </c>
      <c r="Z400" s="3"/>
      <c r="AB400" s="2"/>
    </row>
    <row r="401" spans="1:28" x14ac:dyDescent="0.25">
      <c r="A401" t="s">
        <v>290</v>
      </c>
      <c r="B401" s="2">
        <v>-0.16556291390728478</v>
      </c>
      <c r="C401" s="2"/>
      <c r="D401" s="2"/>
      <c r="E401" s="3"/>
      <c r="F401" t="s">
        <v>51</v>
      </c>
      <c r="G401" s="2">
        <v>-0.10690633869441812</v>
      </c>
      <c r="H401" s="2"/>
      <c r="I401" s="2"/>
      <c r="J401" s="3"/>
      <c r="K401" t="s">
        <v>33</v>
      </c>
      <c r="L401" s="2">
        <v>-9.3569750053407397E-2</v>
      </c>
      <c r="M401" s="2"/>
      <c r="N401" s="2"/>
      <c r="O401" s="3"/>
      <c r="P401" t="s">
        <v>309</v>
      </c>
      <c r="Q401" s="2">
        <v>-9.2715231788079472E-2</v>
      </c>
      <c r="R401" s="3"/>
      <c r="S401" t="s">
        <v>14</v>
      </c>
      <c r="T401" s="2">
        <v>-8.8015381328775899E-2</v>
      </c>
      <c r="U401" s="2"/>
      <c r="V401" s="2"/>
      <c r="W401" s="3"/>
      <c r="X401" t="s">
        <v>302</v>
      </c>
      <c r="Y401" s="2">
        <v>-0.13245033112582782</v>
      </c>
      <c r="Z401" s="3"/>
      <c r="AB401" s="2"/>
    </row>
    <row r="402" spans="1:28" x14ac:dyDescent="0.25">
      <c r="A402" t="s">
        <v>291</v>
      </c>
      <c r="B402" s="2">
        <v>-0.16556291390728478</v>
      </c>
      <c r="C402" s="2"/>
      <c r="D402" s="2"/>
      <c r="E402" s="3"/>
      <c r="F402" t="s">
        <v>313</v>
      </c>
      <c r="G402" s="2">
        <v>-0.10753705455692214</v>
      </c>
      <c r="H402" s="2"/>
      <c r="I402" s="2"/>
      <c r="J402" s="3"/>
      <c r="K402" t="s">
        <v>38</v>
      </c>
      <c r="L402" s="2">
        <v>-9.5278786584063246E-2</v>
      </c>
      <c r="M402" s="2"/>
      <c r="N402" s="2"/>
      <c r="O402" s="3"/>
      <c r="P402" t="s">
        <v>279</v>
      </c>
      <c r="Q402" s="2">
        <v>-9.2715231788079472E-2</v>
      </c>
      <c r="R402" s="3"/>
      <c r="S402" t="s">
        <v>270</v>
      </c>
      <c r="T402" s="2">
        <v>-9.2715231788079472E-2</v>
      </c>
      <c r="U402" s="2"/>
      <c r="V402" s="2"/>
      <c r="W402" s="3"/>
      <c r="X402" t="s">
        <v>25</v>
      </c>
      <c r="Y402" s="2">
        <v>-0.13774834437086092</v>
      </c>
      <c r="Z402" s="3"/>
      <c r="AB402" s="2"/>
    </row>
    <row r="403" spans="1:28" x14ac:dyDescent="0.25">
      <c r="A403" t="s">
        <v>294</v>
      </c>
      <c r="B403" s="2">
        <v>-0.17218543046357615</v>
      </c>
      <c r="C403" s="2"/>
      <c r="D403" s="2"/>
      <c r="E403" s="3"/>
      <c r="F403" t="s">
        <v>41</v>
      </c>
      <c r="G403" s="2">
        <v>-0.11005991800693787</v>
      </c>
      <c r="H403" s="2"/>
      <c r="I403" s="2"/>
      <c r="J403" s="3"/>
      <c r="K403" t="s">
        <v>268</v>
      </c>
      <c r="L403" s="2">
        <v>-9.5278786584063246E-2</v>
      </c>
      <c r="M403" s="2"/>
      <c r="N403" s="2"/>
      <c r="O403" s="3"/>
      <c r="P403" t="s">
        <v>264</v>
      </c>
      <c r="Q403" s="2">
        <v>-9.2715231788079472E-2</v>
      </c>
      <c r="R403" s="3"/>
      <c r="S403" t="s">
        <v>18</v>
      </c>
      <c r="T403" s="2">
        <v>-9.2715231788079472E-2</v>
      </c>
      <c r="U403" s="2"/>
      <c r="V403" s="2"/>
      <c r="W403" s="3"/>
      <c r="X403" t="s">
        <v>322</v>
      </c>
      <c r="Y403" s="2">
        <v>-0.13841059602649006</v>
      </c>
      <c r="Z403" s="3"/>
      <c r="AB403" s="2"/>
    </row>
    <row r="404" spans="1:28" x14ac:dyDescent="0.25">
      <c r="A404" t="s">
        <v>298</v>
      </c>
      <c r="B404" s="2">
        <v>-0.17404801324503311</v>
      </c>
      <c r="C404" s="2"/>
      <c r="D404" s="2"/>
      <c r="E404" s="3"/>
      <c r="F404" t="s">
        <v>66</v>
      </c>
      <c r="G404" s="2">
        <v>-0.11794386628823716</v>
      </c>
      <c r="H404" s="2"/>
      <c r="I404" s="2"/>
      <c r="J404" s="3"/>
      <c r="K404" t="s">
        <v>289</v>
      </c>
      <c r="L404" s="2">
        <v>-9.9337748344370855E-2</v>
      </c>
      <c r="M404" s="2"/>
      <c r="N404" s="2"/>
      <c r="O404" s="3"/>
      <c r="P404" t="s">
        <v>80</v>
      </c>
      <c r="Q404" s="2">
        <v>-9.9337748344370855E-2</v>
      </c>
      <c r="R404" s="3"/>
      <c r="S404" t="s">
        <v>309</v>
      </c>
      <c r="T404" s="2">
        <v>-9.2715231788079472E-2</v>
      </c>
      <c r="U404" s="2"/>
      <c r="V404" s="2"/>
      <c r="W404" s="3"/>
      <c r="X404" t="s">
        <v>256</v>
      </c>
      <c r="Y404" s="2">
        <v>-0.13907284768211919</v>
      </c>
      <c r="Z404" s="3"/>
      <c r="AB404" s="2"/>
    </row>
    <row r="405" spans="1:28" x14ac:dyDescent="0.25">
      <c r="A405" t="s">
        <v>314</v>
      </c>
      <c r="B405" s="2">
        <v>-0.17404801324503311</v>
      </c>
      <c r="C405" s="2"/>
      <c r="D405" s="2"/>
      <c r="E405" s="3"/>
      <c r="F405" t="s">
        <v>243</v>
      </c>
      <c r="G405" s="2">
        <v>-0.11920529801324503</v>
      </c>
      <c r="H405" s="2"/>
      <c r="I405" s="2"/>
      <c r="J405" s="3"/>
      <c r="K405" t="s">
        <v>305</v>
      </c>
      <c r="L405" s="2">
        <v>-9.9337748344370855E-2</v>
      </c>
      <c r="M405" s="2"/>
      <c r="N405" s="2"/>
      <c r="O405" s="3"/>
      <c r="P405" t="s">
        <v>19</v>
      </c>
      <c r="Q405" s="2">
        <v>-9.9337748344370855E-2</v>
      </c>
      <c r="R405" s="3"/>
      <c r="S405" t="s">
        <v>268</v>
      </c>
      <c r="T405" s="2">
        <v>-9.5278786584063246E-2</v>
      </c>
      <c r="U405" s="2"/>
      <c r="V405" s="2"/>
      <c r="W405" s="3"/>
      <c r="X405" t="s">
        <v>286</v>
      </c>
      <c r="Y405" s="2">
        <v>-0.13907284768211919</v>
      </c>
      <c r="Z405" s="3"/>
      <c r="AB405" s="2"/>
    </row>
    <row r="406" spans="1:28" x14ac:dyDescent="0.25">
      <c r="A406" t="s">
        <v>311</v>
      </c>
      <c r="B406" s="2">
        <v>-0.1872930463576159</v>
      </c>
      <c r="C406" s="2"/>
      <c r="D406" s="2"/>
      <c r="E406" s="3"/>
      <c r="F406" t="s">
        <v>278</v>
      </c>
      <c r="G406" s="2">
        <v>-0.11920529801324503</v>
      </c>
      <c r="H406" s="2"/>
      <c r="I406" s="2"/>
      <c r="J406" s="3"/>
      <c r="K406" t="s">
        <v>19</v>
      </c>
      <c r="L406" s="2">
        <v>-9.9337748344370855E-2</v>
      </c>
      <c r="M406" s="2"/>
      <c r="N406" s="2"/>
      <c r="O406" s="3"/>
      <c r="P406" t="s">
        <v>323</v>
      </c>
      <c r="Q406" s="2">
        <v>-0.10570555272542029</v>
      </c>
      <c r="R406" s="3"/>
      <c r="S406" t="s">
        <v>289</v>
      </c>
      <c r="T406" s="2">
        <v>-9.9337748344370855E-2</v>
      </c>
      <c r="U406" s="2"/>
      <c r="V406" s="2"/>
      <c r="W406" s="3"/>
      <c r="X406" t="s">
        <v>293</v>
      </c>
      <c r="Y406" s="2">
        <v>-0.14569536423841059</v>
      </c>
      <c r="Z406" s="3"/>
      <c r="AB406" s="2"/>
    </row>
    <row r="407" spans="1:28" x14ac:dyDescent="0.25">
      <c r="A407" t="s">
        <v>304</v>
      </c>
      <c r="B407" s="2">
        <v>-0.1939155629139073</v>
      </c>
      <c r="C407" s="2"/>
      <c r="D407" s="2"/>
      <c r="E407" s="3"/>
      <c r="F407" t="s">
        <v>17</v>
      </c>
      <c r="G407" s="2">
        <v>-0.12330495111952067</v>
      </c>
      <c r="H407" s="2"/>
      <c r="I407" s="2"/>
      <c r="J407" s="3"/>
      <c r="K407" t="s">
        <v>77</v>
      </c>
      <c r="L407" s="2">
        <v>-0.10019226660969879</v>
      </c>
      <c r="M407" s="2"/>
      <c r="N407" s="2"/>
      <c r="O407" s="3"/>
      <c r="P407" t="s">
        <v>315</v>
      </c>
      <c r="Q407" s="2">
        <v>-0.10570555272542029</v>
      </c>
      <c r="R407" s="3"/>
      <c r="S407" t="s">
        <v>112</v>
      </c>
      <c r="T407" s="2">
        <v>-0.11258278145695365</v>
      </c>
      <c r="U407" s="2"/>
      <c r="V407" s="2"/>
      <c r="W407" s="3"/>
      <c r="X407" t="s">
        <v>299</v>
      </c>
      <c r="Y407" s="2">
        <v>-0.14569536423841059</v>
      </c>
      <c r="Z407" s="3"/>
      <c r="AB407" s="2"/>
    </row>
    <row r="408" spans="1:28" x14ac:dyDescent="0.25">
      <c r="A408" t="s">
        <v>303</v>
      </c>
      <c r="B408" s="2">
        <v>-0.19867549668874171</v>
      </c>
      <c r="C408" s="2"/>
      <c r="D408" s="2"/>
      <c r="E408" s="3"/>
      <c r="F408" t="s">
        <v>79</v>
      </c>
      <c r="G408" s="2">
        <v>-0.12362030905077265</v>
      </c>
      <c r="H408" s="2"/>
      <c r="I408" s="2"/>
      <c r="J408" s="3"/>
      <c r="K408" t="s">
        <v>303</v>
      </c>
      <c r="L408" s="2">
        <v>-0.10190130314035462</v>
      </c>
      <c r="M408" s="2"/>
      <c r="N408" s="2"/>
      <c r="O408" s="3"/>
      <c r="P408" t="s">
        <v>271</v>
      </c>
      <c r="Q408" s="2">
        <v>-0.10596026490066225</v>
      </c>
      <c r="R408" s="3"/>
      <c r="S408" t="s">
        <v>54</v>
      </c>
      <c r="T408" s="2">
        <v>-0.11258278145695365</v>
      </c>
      <c r="U408" s="2"/>
      <c r="V408" s="2"/>
      <c r="W408" s="3"/>
      <c r="X408" t="s">
        <v>332</v>
      </c>
      <c r="Y408" s="2">
        <v>-0.15165562913907285</v>
      </c>
      <c r="Z408" s="3"/>
      <c r="AB408" s="2"/>
    </row>
    <row r="409" spans="1:28" x14ac:dyDescent="0.25">
      <c r="A409" t="s">
        <v>300</v>
      </c>
      <c r="B409" s="2">
        <v>-0.20529801324503311</v>
      </c>
      <c r="C409" s="2"/>
      <c r="D409" s="2"/>
      <c r="E409" s="3"/>
      <c r="F409" t="s">
        <v>111</v>
      </c>
      <c r="G409" s="2">
        <v>-0.13118889940081993</v>
      </c>
      <c r="H409" s="2"/>
      <c r="I409" s="2"/>
      <c r="J409" s="3"/>
      <c r="K409" t="s">
        <v>20</v>
      </c>
      <c r="L409" s="2">
        <v>-0.11920529801324503</v>
      </c>
      <c r="M409" s="2"/>
      <c r="N409" s="2"/>
      <c r="O409" s="3"/>
      <c r="P409" t="s">
        <v>58</v>
      </c>
      <c r="Q409" s="2">
        <v>-0.10596026490066225</v>
      </c>
      <c r="R409" s="3"/>
      <c r="S409" t="s">
        <v>220</v>
      </c>
      <c r="T409" s="2">
        <v>-0.12005981627857296</v>
      </c>
      <c r="U409" s="2"/>
      <c r="V409" s="2"/>
      <c r="W409" s="3"/>
      <c r="X409" t="s">
        <v>220</v>
      </c>
      <c r="Y409" s="2">
        <v>-0.15231788079470199</v>
      </c>
      <c r="Z409" s="3"/>
      <c r="AB409" s="2"/>
    </row>
    <row r="410" spans="1:28" x14ac:dyDescent="0.25">
      <c r="A410" t="s">
        <v>307</v>
      </c>
      <c r="B410" s="2">
        <v>-0.20529801324503311</v>
      </c>
      <c r="C410" s="2"/>
      <c r="D410" s="2"/>
      <c r="E410" s="3"/>
      <c r="F410" t="s">
        <v>77</v>
      </c>
      <c r="G410" s="2">
        <v>-0.13245033112582782</v>
      </c>
      <c r="H410" s="2"/>
      <c r="I410" s="2"/>
      <c r="J410" s="3"/>
      <c r="K410" t="s">
        <v>10</v>
      </c>
      <c r="L410" s="2">
        <v>-0.12005981627857296</v>
      </c>
      <c r="M410" s="2"/>
      <c r="N410" s="2"/>
      <c r="O410" s="3"/>
      <c r="P410" t="s">
        <v>79</v>
      </c>
      <c r="Q410" s="2">
        <v>-0.11079979623025982</v>
      </c>
      <c r="R410" s="3"/>
      <c r="S410" t="s">
        <v>325</v>
      </c>
      <c r="T410" s="2">
        <v>-0.12005981627857296</v>
      </c>
      <c r="U410" s="2"/>
      <c r="V410" s="2"/>
      <c r="W410" s="3"/>
      <c r="X410" t="s">
        <v>9</v>
      </c>
      <c r="Y410" s="2">
        <v>-0.15231788079470199</v>
      </c>
      <c r="Z410" s="3"/>
      <c r="AB410" s="2"/>
    </row>
    <row r="411" spans="1:28" x14ac:dyDescent="0.25">
      <c r="A411" t="s">
        <v>322</v>
      </c>
      <c r="B411" s="2">
        <v>-0.20716059602649006</v>
      </c>
      <c r="C411" s="2"/>
      <c r="D411" s="2"/>
      <c r="E411" s="3"/>
      <c r="F411" t="s">
        <v>13</v>
      </c>
      <c r="G411" s="2">
        <v>-0.13245033112582782</v>
      </c>
      <c r="H411" s="2"/>
      <c r="I411" s="2"/>
      <c r="J411" s="3"/>
      <c r="K411" t="s">
        <v>12</v>
      </c>
      <c r="L411" s="2">
        <v>-0.12347788933988466</v>
      </c>
      <c r="M411" s="2"/>
      <c r="N411" s="2"/>
      <c r="O411" s="3"/>
      <c r="P411" t="s">
        <v>327</v>
      </c>
      <c r="Q411" s="2">
        <v>-0.11767702496179316</v>
      </c>
      <c r="R411" s="3"/>
      <c r="S411" t="s">
        <v>33</v>
      </c>
      <c r="T411" s="2">
        <v>-0.12582781456953643</v>
      </c>
      <c r="U411" s="2"/>
      <c r="V411" s="2"/>
      <c r="W411" s="3"/>
      <c r="X411" t="s">
        <v>297</v>
      </c>
      <c r="Y411" s="2">
        <v>-0.15827814569536422</v>
      </c>
      <c r="Z411" s="3"/>
      <c r="AB411" s="2"/>
    </row>
    <row r="412" spans="1:28" x14ac:dyDescent="0.25">
      <c r="A412" t="s">
        <v>308</v>
      </c>
      <c r="B412" s="2">
        <v>-0.20902317880794702</v>
      </c>
      <c r="C412" s="2"/>
      <c r="D412" s="2"/>
      <c r="E412" s="3"/>
      <c r="F412" t="s">
        <v>258</v>
      </c>
      <c r="G412" s="2">
        <v>-0.13245033112582782</v>
      </c>
      <c r="H412" s="2"/>
      <c r="I412" s="2"/>
      <c r="J412" s="3"/>
      <c r="K412" t="s">
        <v>40</v>
      </c>
      <c r="L412" s="2">
        <v>-0.12582781456953643</v>
      </c>
      <c r="M412" s="2"/>
      <c r="N412" s="2"/>
      <c r="O412" s="3"/>
      <c r="P412" t="s">
        <v>249</v>
      </c>
      <c r="Q412" s="2">
        <v>-0.12582781456953643</v>
      </c>
      <c r="R412" s="3"/>
      <c r="S412" t="s">
        <v>249</v>
      </c>
      <c r="T412" s="2">
        <v>-0.12582781456953643</v>
      </c>
      <c r="U412" s="2"/>
      <c r="V412" s="2"/>
      <c r="W412" s="3"/>
      <c r="X412" t="s">
        <v>290</v>
      </c>
      <c r="Y412" s="2">
        <v>-0.16556291390728478</v>
      </c>
      <c r="Z412" s="3"/>
      <c r="AB412" s="2"/>
    </row>
    <row r="413" spans="1:28" x14ac:dyDescent="0.25">
      <c r="A413" t="s">
        <v>306</v>
      </c>
      <c r="B413" s="2">
        <v>-0.21171357615894038</v>
      </c>
      <c r="C413" s="2"/>
      <c r="D413" s="2"/>
      <c r="E413" s="3"/>
      <c r="F413" t="s">
        <v>28</v>
      </c>
      <c r="G413" s="2">
        <v>-0.13276568905707981</v>
      </c>
      <c r="H413" s="2"/>
      <c r="I413" s="2"/>
      <c r="J413" s="3"/>
      <c r="K413" t="s">
        <v>46</v>
      </c>
      <c r="L413" s="2">
        <v>-0.12775048066652428</v>
      </c>
      <c r="M413" s="2"/>
      <c r="N413" s="2"/>
      <c r="O413" s="3"/>
      <c r="P413" t="s">
        <v>13</v>
      </c>
      <c r="Q413" s="2">
        <v>-0.13245033112582782</v>
      </c>
      <c r="R413" s="3"/>
      <c r="S413" t="s">
        <v>13</v>
      </c>
      <c r="T413" s="2">
        <v>-0.13245033112582782</v>
      </c>
      <c r="U413" s="2"/>
      <c r="V413" s="2"/>
      <c r="W413" s="3"/>
      <c r="X413" t="s">
        <v>291</v>
      </c>
      <c r="Y413" s="2">
        <v>-0.16556291390728478</v>
      </c>
      <c r="Z413" s="3"/>
      <c r="AB413" s="2"/>
    </row>
    <row r="414" spans="1:28" x14ac:dyDescent="0.25">
      <c r="A414" t="s">
        <v>318</v>
      </c>
      <c r="B414" s="2">
        <v>-0.2119205298013245</v>
      </c>
      <c r="C414" s="2"/>
      <c r="D414" s="2"/>
      <c r="E414" s="3"/>
      <c r="F414" t="s">
        <v>12</v>
      </c>
      <c r="G414" s="2">
        <v>-0.14191106906338696</v>
      </c>
      <c r="H414" s="2"/>
      <c r="I414" s="2"/>
      <c r="J414" s="3"/>
      <c r="K414" t="s">
        <v>310</v>
      </c>
      <c r="L414" s="2">
        <v>-0.1292458876308481</v>
      </c>
      <c r="M414" s="2"/>
      <c r="N414" s="2"/>
      <c r="O414" s="3"/>
      <c r="P414" t="s">
        <v>16</v>
      </c>
      <c r="Q414" s="2">
        <v>-0.13245033112582782</v>
      </c>
      <c r="R414" s="3"/>
      <c r="S414" t="s">
        <v>16</v>
      </c>
      <c r="T414" s="2">
        <v>-0.13245033112582782</v>
      </c>
      <c r="U414" s="2"/>
      <c r="V414" s="2"/>
      <c r="W414" s="3"/>
      <c r="X414" t="s">
        <v>330</v>
      </c>
      <c r="Y414" s="2">
        <v>-0.17086092715231788</v>
      </c>
      <c r="Z414" s="3"/>
      <c r="AB414" s="2"/>
    </row>
    <row r="415" spans="1:28" x14ac:dyDescent="0.25">
      <c r="A415" t="s">
        <v>326</v>
      </c>
      <c r="B415" s="2">
        <v>-0.24668874172185429</v>
      </c>
      <c r="C415" s="2"/>
      <c r="D415" s="2"/>
      <c r="E415" s="3"/>
      <c r="F415" t="s">
        <v>306</v>
      </c>
      <c r="G415" s="2">
        <v>-0.14474929044465468</v>
      </c>
      <c r="H415" s="2"/>
      <c r="I415" s="2"/>
      <c r="J415" s="3"/>
      <c r="K415" t="s">
        <v>13</v>
      </c>
      <c r="L415" s="2">
        <v>-0.13245033112582782</v>
      </c>
      <c r="M415" s="2"/>
      <c r="N415" s="2"/>
      <c r="O415" s="3"/>
      <c r="P415" t="s">
        <v>332</v>
      </c>
      <c r="Q415" s="2">
        <v>-0.13627101375445747</v>
      </c>
      <c r="R415" s="3"/>
      <c r="S415" t="s">
        <v>24</v>
      </c>
      <c r="T415" s="2">
        <v>-0.13907284768211919</v>
      </c>
      <c r="U415" s="2"/>
      <c r="V415" s="2"/>
      <c r="W415" s="3"/>
      <c r="X415" t="s">
        <v>327</v>
      </c>
      <c r="Y415" s="2">
        <v>-0.17152317880794701</v>
      </c>
      <c r="Z415" s="3"/>
      <c r="AB415" s="2"/>
    </row>
    <row r="416" spans="1:28" x14ac:dyDescent="0.25">
      <c r="A416" t="s">
        <v>332</v>
      </c>
      <c r="B416" s="2">
        <v>-0.25165562913907286</v>
      </c>
      <c r="C416" s="2"/>
      <c r="D416" s="2"/>
      <c r="E416" s="3"/>
      <c r="F416" t="s">
        <v>299</v>
      </c>
      <c r="G416" s="2">
        <v>-0.14569536423841059</v>
      </c>
      <c r="H416" s="2"/>
      <c r="I416" s="2"/>
      <c r="J416" s="3"/>
      <c r="K416" t="s">
        <v>16</v>
      </c>
      <c r="L416" s="2">
        <v>-0.13245033112582782</v>
      </c>
      <c r="M416" s="2"/>
      <c r="N416" s="2"/>
      <c r="O416" s="3"/>
      <c r="P416" t="s">
        <v>24</v>
      </c>
      <c r="Q416" s="2">
        <v>-0.13907284768211919</v>
      </c>
      <c r="R416" s="3"/>
      <c r="S416" t="s">
        <v>319</v>
      </c>
      <c r="T416" s="2">
        <v>-0.13907284768211919</v>
      </c>
      <c r="U416" s="2"/>
      <c r="V416" s="2"/>
      <c r="W416" s="3"/>
      <c r="X416" t="s">
        <v>294</v>
      </c>
      <c r="Y416" s="2">
        <v>-0.17218543046357615</v>
      </c>
      <c r="Z416" s="3"/>
      <c r="AB416" s="2"/>
    </row>
    <row r="417" spans="1:28" x14ac:dyDescent="0.25">
      <c r="A417" t="s">
        <v>316</v>
      </c>
      <c r="B417" s="2">
        <v>-0.25724337748344372</v>
      </c>
      <c r="C417" s="2"/>
      <c r="D417" s="2"/>
      <c r="E417" s="3"/>
      <c r="F417" t="s">
        <v>220</v>
      </c>
      <c r="G417" s="2">
        <v>-0.15231788079470199</v>
      </c>
      <c r="H417" s="2"/>
      <c r="I417" s="2"/>
      <c r="J417" s="3"/>
      <c r="K417" t="s">
        <v>21</v>
      </c>
      <c r="L417" s="2">
        <v>-0.13757744071779537</v>
      </c>
      <c r="M417" s="2"/>
      <c r="N417" s="2"/>
      <c r="O417" s="3"/>
      <c r="P417" t="s">
        <v>319</v>
      </c>
      <c r="Q417" s="2">
        <v>-0.13907284768211919</v>
      </c>
      <c r="R417" s="3"/>
      <c r="S417" t="s">
        <v>295</v>
      </c>
      <c r="T417" s="2">
        <v>-0.14526810510574661</v>
      </c>
      <c r="U417" s="2"/>
      <c r="V417" s="2"/>
      <c r="W417" s="3"/>
      <c r="X417" t="s">
        <v>111</v>
      </c>
      <c r="Y417" s="2">
        <v>-0.17880794701986755</v>
      </c>
      <c r="Z417" s="3"/>
      <c r="AB417" s="2"/>
    </row>
    <row r="418" spans="1:28" x14ac:dyDescent="0.25">
      <c r="A418" t="s">
        <v>310</v>
      </c>
      <c r="B418" s="2">
        <v>-0.25827814569536423</v>
      </c>
      <c r="C418" s="2"/>
      <c r="D418" s="2"/>
      <c r="E418" s="3"/>
      <c r="F418" t="s">
        <v>10</v>
      </c>
      <c r="G418" s="2">
        <v>-0.15231788079470199</v>
      </c>
      <c r="H418" s="2"/>
      <c r="I418" s="2"/>
      <c r="J418" s="3"/>
      <c r="K418" t="s">
        <v>24</v>
      </c>
      <c r="L418" s="2">
        <v>-0.13907284768211919</v>
      </c>
      <c r="M418" s="2"/>
      <c r="N418" s="2"/>
      <c r="O418" s="3"/>
      <c r="P418" t="s">
        <v>14</v>
      </c>
      <c r="Q418" s="2">
        <v>-0.14136525725929699</v>
      </c>
      <c r="R418" s="3"/>
      <c r="S418" t="s">
        <v>111</v>
      </c>
      <c r="T418" s="2">
        <v>-0.14654988250373852</v>
      </c>
      <c r="U418" s="2"/>
      <c r="V418" s="2"/>
      <c r="W418" s="3"/>
      <c r="X418" t="s">
        <v>8</v>
      </c>
      <c r="Y418" s="2">
        <v>-0.18543046357615894</v>
      </c>
      <c r="Z418" s="3"/>
      <c r="AB418" s="2"/>
    </row>
    <row r="419" spans="1:28" x14ac:dyDescent="0.25">
      <c r="A419" t="s">
        <v>321</v>
      </c>
      <c r="B419" s="2">
        <v>-0.26490066225165565</v>
      </c>
      <c r="C419" s="2"/>
      <c r="D419" s="2"/>
      <c r="E419" s="3"/>
      <c r="F419" t="s">
        <v>49</v>
      </c>
      <c r="G419" s="2">
        <v>-0.15641753390097762</v>
      </c>
      <c r="H419" s="2"/>
      <c r="I419" s="2"/>
      <c r="J419" s="3"/>
      <c r="K419" t="s">
        <v>9</v>
      </c>
      <c r="L419" s="2">
        <v>-0.15231788079470199</v>
      </c>
      <c r="M419" s="2"/>
      <c r="N419" s="2"/>
      <c r="O419" s="3"/>
      <c r="P419" t="s">
        <v>25</v>
      </c>
      <c r="Q419" s="2">
        <v>-0.14544065206316861</v>
      </c>
      <c r="R419" s="3"/>
      <c r="S419" t="s">
        <v>9</v>
      </c>
      <c r="T419" s="2">
        <v>-0.15231788079470199</v>
      </c>
      <c r="U419" s="2"/>
      <c r="V419" s="2"/>
      <c r="W419" s="3"/>
      <c r="X419" t="s">
        <v>317</v>
      </c>
      <c r="Y419" s="2">
        <v>-0.19139072847682118</v>
      </c>
      <c r="Z419" s="3"/>
      <c r="AB419" s="2"/>
    </row>
    <row r="420" spans="1:28" x14ac:dyDescent="0.25">
      <c r="A420" t="s">
        <v>327</v>
      </c>
      <c r="B420" s="2">
        <v>-0.27152317880794702</v>
      </c>
      <c r="C420" s="2"/>
      <c r="D420" s="2"/>
      <c r="E420" s="3"/>
      <c r="F420" t="s">
        <v>291</v>
      </c>
      <c r="G420" s="2">
        <v>-0.16556291390728478</v>
      </c>
      <c r="H420" s="2"/>
      <c r="I420" s="2"/>
      <c r="J420" s="3"/>
      <c r="K420" t="s">
        <v>250</v>
      </c>
      <c r="L420" s="2">
        <v>-0.17218543046357615</v>
      </c>
      <c r="M420" s="2"/>
      <c r="N420" s="2"/>
      <c r="O420" s="3"/>
      <c r="P420" t="s">
        <v>299</v>
      </c>
      <c r="Q420" s="2">
        <v>-0.14569536423841059</v>
      </c>
      <c r="R420" s="3"/>
      <c r="S420" t="s">
        <v>10</v>
      </c>
      <c r="T420" s="2">
        <v>-0.15231788079470199</v>
      </c>
      <c r="U420" s="2"/>
      <c r="V420" s="2"/>
      <c r="W420" s="3"/>
      <c r="X420" t="s">
        <v>38</v>
      </c>
      <c r="Y420" s="2">
        <v>-0.19205298013245034</v>
      </c>
      <c r="Z420" s="3"/>
      <c r="AB420" s="2"/>
    </row>
    <row r="421" spans="1:28" x14ac:dyDescent="0.25">
      <c r="A421" t="s">
        <v>312</v>
      </c>
      <c r="B421" s="2">
        <v>-0.27814569536423839</v>
      </c>
      <c r="C421" s="2"/>
      <c r="D421" s="2"/>
      <c r="E421" s="3"/>
      <c r="F421" t="s">
        <v>11</v>
      </c>
      <c r="G421" s="2">
        <v>-0.16556291390728478</v>
      </c>
      <c r="H421" s="2"/>
      <c r="I421" s="2"/>
      <c r="J421" s="3"/>
      <c r="K421" t="s">
        <v>294</v>
      </c>
      <c r="L421" s="2">
        <v>-0.17218543046357615</v>
      </c>
      <c r="M421" s="2"/>
      <c r="N421" s="2"/>
      <c r="O421" s="3"/>
      <c r="P421" t="s">
        <v>9</v>
      </c>
      <c r="Q421" s="2">
        <v>-0.15231788079470199</v>
      </c>
      <c r="R421" s="3"/>
      <c r="S421" t="s">
        <v>22</v>
      </c>
      <c r="T421" s="2">
        <v>-0.15402691732535784</v>
      </c>
      <c r="U421" s="2"/>
      <c r="V421" s="2"/>
      <c r="W421" s="3"/>
      <c r="X421" t="s">
        <v>314</v>
      </c>
      <c r="Y421" s="2">
        <v>-0.20529801324503311</v>
      </c>
      <c r="Z421" s="3"/>
      <c r="AB421" s="2"/>
    </row>
    <row r="422" spans="1:28" x14ac:dyDescent="0.25">
      <c r="A422" t="s">
        <v>317</v>
      </c>
      <c r="B422" s="2">
        <v>-0.29139072847682118</v>
      </c>
      <c r="C422" s="2"/>
      <c r="D422" s="2"/>
      <c r="E422" s="3"/>
      <c r="F422" t="s">
        <v>294</v>
      </c>
      <c r="G422" s="2">
        <v>-0.17218543046357615</v>
      </c>
      <c r="H422" s="2"/>
      <c r="I422" s="2"/>
      <c r="J422" s="3"/>
      <c r="K422" t="s">
        <v>41</v>
      </c>
      <c r="L422" s="2">
        <v>-0.17303994872890407</v>
      </c>
      <c r="M422" s="2"/>
      <c r="N422" s="2"/>
      <c r="O422" s="3"/>
      <c r="P422" t="s">
        <v>10</v>
      </c>
      <c r="Q422" s="2">
        <v>-0.15231788079470199</v>
      </c>
      <c r="R422" s="3"/>
      <c r="S422" t="s">
        <v>34</v>
      </c>
      <c r="T422" s="2">
        <v>-0.15488143559068576</v>
      </c>
      <c r="U422" s="2"/>
      <c r="V422" s="2"/>
      <c r="W422" s="3"/>
      <c r="X422" t="s">
        <v>276</v>
      </c>
      <c r="Y422" s="2">
        <v>-0.2119205298013245</v>
      </c>
      <c r="Z422" s="3"/>
      <c r="AB422" s="2"/>
    </row>
    <row r="423" spans="1:28" x14ac:dyDescent="0.25">
      <c r="A423" t="s">
        <v>323</v>
      </c>
      <c r="B423" s="2">
        <v>-0.29801324503311261</v>
      </c>
      <c r="C423" s="2"/>
      <c r="D423" s="2"/>
      <c r="E423" s="3"/>
      <c r="F423" t="s">
        <v>15</v>
      </c>
      <c r="G423" s="2">
        <v>-0.17912330495111956</v>
      </c>
      <c r="H423" s="2"/>
      <c r="I423" s="2"/>
      <c r="J423" s="3"/>
      <c r="K423" t="s">
        <v>287</v>
      </c>
      <c r="L423" s="2">
        <v>-0.18543046357615894</v>
      </c>
      <c r="M423" s="2"/>
      <c r="N423" s="2"/>
      <c r="O423" s="3"/>
      <c r="P423" t="s">
        <v>316</v>
      </c>
      <c r="Q423" s="2">
        <v>-0.15868568517575141</v>
      </c>
      <c r="R423" s="3"/>
      <c r="S423" t="s">
        <v>49</v>
      </c>
      <c r="T423" s="2">
        <v>-0.15488143559068576</v>
      </c>
      <c r="U423" s="2"/>
      <c r="V423" s="2"/>
      <c r="W423" s="3"/>
      <c r="X423" t="s">
        <v>304</v>
      </c>
      <c r="Y423" s="2">
        <v>-0.2251655629139073</v>
      </c>
      <c r="Z423" s="3"/>
      <c r="AB423" s="2"/>
    </row>
    <row r="424" spans="1:28" x14ac:dyDescent="0.25">
      <c r="A424" t="s">
        <v>320</v>
      </c>
      <c r="B424" s="2">
        <v>-0.29801324503311261</v>
      </c>
      <c r="C424" s="2"/>
      <c r="D424" s="2"/>
      <c r="E424" s="3"/>
      <c r="F424" t="s">
        <v>8</v>
      </c>
      <c r="G424" s="2">
        <v>-0.18543046357615894</v>
      </c>
      <c r="H424" s="2"/>
      <c r="I424" s="2"/>
      <c r="J424" s="3"/>
      <c r="K424" t="s">
        <v>8</v>
      </c>
      <c r="L424" s="2">
        <v>-0.18543046357615894</v>
      </c>
      <c r="M424" s="2"/>
      <c r="N424" s="2"/>
      <c r="O424" s="3"/>
      <c r="P424" t="s">
        <v>31</v>
      </c>
      <c r="Q424" s="2">
        <v>-0.16377992868059099</v>
      </c>
      <c r="R424" s="3"/>
      <c r="S424" t="s">
        <v>12</v>
      </c>
      <c r="T424" s="2">
        <v>-0.15573595385601369</v>
      </c>
      <c r="U424" s="2"/>
      <c r="V424" s="2"/>
      <c r="W424" s="3"/>
      <c r="X424" t="s">
        <v>295</v>
      </c>
      <c r="Y424" s="2">
        <v>-0.22913907284768209</v>
      </c>
      <c r="Z424" s="3"/>
      <c r="AB424" s="2"/>
    </row>
    <row r="425" spans="1:28" x14ac:dyDescent="0.25">
      <c r="A425" t="s">
        <v>315</v>
      </c>
      <c r="B425" s="2">
        <v>-0.29801324503311261</v>
      </c>
      <c r="C425" s="2"/>
      <c r="D425" s="2"/>
      <c r="E425" s="3"/>
      <c r="F425" t="s">
        <v>38</v>
      </c>
      <c r="G425" s="2">
        <v>-0.19205298013245034</v>
      </c>
      <c r="H425" s="2"/>
      <c r="I425" s="2"/>
      <c r="J425" s="3"/>
      <c r="K425" t="s">
        <v>22</v>
      </c>
      <c r="L425" s="2">
        <v>-0.18628498184148687</v>
      </c>
      <c r="M425" s="2"/>
      <c r="N425" s="2"/>
      <c r="O425" s="3"/>
      <c r="P425" t="s">
        <v>291</v>
      </c>
      <c r="Q425" s="2">
        <v>-0.16556291390728478</v>
      </c>
      <c r="R425" s="3"/>
      <c r="S425" t="s">
        <v>316</v>
      </c>
      <c r="T425" s="2">
        <v>-0.15744499038666954</v>
      </c>
      <c r="U425" s="2"/>
      <c r="V425" s="2"/>
      <c r="W425" s="3"/>
      <c r="X425" t="s">
        <v>333</v>
      </c>
      <c r="Y425" s="2">
        <v>-0.23708609271523179</v>
      </c>
      <c r="Z425" s="3"/>
      <c r="AB425" s="2"/>
    </row>
    <row r="426" spans="1:28" x14ac:dyDescent="0.25">
      <c r="A426" t="s">
        <v>313</v>
      </c>
      <c r="B426" s="2">
        <v>-0.29801324503311261</v>
      </c>
      <c r="C426" s="2"/>
      <c r="D426" s="2"/>
      <c r="E426" s="3"/>
      <c r="F426" t="s">
        <v>303</v>
      </c>
      <c r="G426" s="2">
        <v>-0.19867549668874171</v>
      </c>
      <c r="H426" s="2"/>
      <c r="I426" s="2"/>
      <c r="J426" s="3"/>
      <c r="K426" t="s">
        <v>34</v>
      </c>
      <c r="L426" s="2">
        <v>-0.18713950010681479</v>
      </c>
      <c r="M426" s="2"/>
      <c r="N426" s="2"/>
      <c r="O426" s="3"/>
      <c r="P426" t="s">
        <v>11</v>
      </c>
      <c r="Q426" s="2">
        <v>-0.16556291390728478</v>
      </c>
      <c r="R426" s="3"/>
      <c r="S426" t="s">
        <v>291</v>
      </c>
      <c r="T426" s="2">
        <v>-0.16556291390728478</v>
      </c>
      <c r="U426" s="2"/>
      <c r="V426" s="2"/>
      <c r="W426" s="3"/>
      <c r="X426" t="s">
        <v>324</v>
      </c>
      <c r="Y426" s="2">
        <v>-0.24437086092715229</v>
      </c>
      <c r="Z426" s="3"/>
      <c r="AB426" s="2"/>
    </row>
    <row r="427" spans="1:28" x14ac:dyDescent="0.25">
      <c r="A427" t="s">
        <v>329</v>
      </c>
      <c r="B427" s="2">
        <v>-0.33112582781456956</v>
      </c>
      <c r="C427" s="2"/>
      <c r="D427" s="2"/>
      <c r="E427" s="3"/>
      <c r="F427" t="s">
        <v>320</v>
      </c>
      <c r="G427" s="2">
        <v>-0.20277514979501737</v>
      </c>
      <c r="H427" s="2"/>
      <c r="I427" s="2"/>
      <c r="J427" s="3"/>
      <c r="K427" t="s">
        <v>248</v>
      </c>
      <c r="L427" s="2">
        <v>-0.19953001495406963</v>
      </c>
      <c r="M427" s="2"/>
      <c r="N427" s="2"/>
      <c r="O427" s="3"/>
      <c r="P427" t="s">
        <v>317</v>
      </c>
      <c r="Q427" s="2">
        <v>-0.17600611309220579</v>
      </c>
      <c r="R427" s="3"/>
      <c r="S427" t="s">
        <v>11</v>
      </c>
      <c r="T427" s="2">
        <v>-0.16556291390728478</v>
      </c>
      <c r="U427" s="2"/>
      <c r="V427" s="2"/>
      <c r="W427" s="3"/>
      <c r="X427" t="s">
        <v>310</v>
      </c>
      <c r="Y427" s="2">
        <v>-0.25827814569536423</v>
      </c>
      <c r="Z427" s="3"/>
      <c r="AB427" s="2"/>
    </row>
    <row r="428" spans="1:28" x14ac:dyDescent="0.25">
      <c r="A428" t="s">
        <v>324</v>
      </c>
      <c r="B428" s="2">
        <v>-0.3443708609271523</v>
      </c>
      <c r="C428" s="2"/>
      <c r="D428" s="2"/>
      <c r="E428" s="3"/>
      <c r="F428" t="s">
        <v>300</v>
      </c>
      <c r="G428" s="2">
        <v>-0.20529801324503311</v>
      </c>
      <c r="H428" s="2"/>
      <c r="I428" s="2"/>
      <c r="J428" s="3"/>
      <c r="K428" t="s">
        <v>320</v>
      </c>
      <c r="L428" s="2">
        <v>-0.20123905148472551</v>
      </c>
      <c r="M428" s="2"/>
      <c r="N428" s="2"/>
      <c r="O428" s="3"/>
      <c r="P428" t="s">
        <v>46</v>
      </c>
      <c r="Q428" s="2">
        <v>-0.18110035659704538</v>
      </c>
      <c r="R428" s="3"/>
      <c r="S428" t="s">
        <v>294</v>
      </c>
      <c r="T428" s="2">
        <v>-0.17218543046357615</v>
      </c>
      <c r="U428" s="2"/>
      <c r="V428" s="2"/>
      <c r="W428" s="3"/>
      <c r="X428" t="s">
        <v>312</v>
      </c>
      <c r="Y428" s="2">
        <v>-0.27814569536423839</v>
      </c>
      <c r="Z428" s="3"/>
      <c r="AB428" s="2"/>
    </row>
    <row r="429" spans="1:28" x14ac:dyDescent="0.25">
      <c r="A429" t="s">
        <v>331</v>
      </c>
      <c r="B429" s="2">
        <v>-0.35182119205298013</v>
      </c>
      <c r="C429" s="2"/>
      <c r="D429" s="2"/>
      <c r="E429" s="3"/>
      <c r="F429" t="s">
        <v>307</v>
      </c>
      <c r="G429" s="2">
        <v>-0.20529801324503311</v>
      </c>
      <c r="H429" s="2"/>
      <c r="I429" s="2"/>
      <c r="J429" s="3"/>
      <c r="K429" t="s">
        <v>29</v>
      </c>
      <c r="L429" s="2">
        <v>-0.20529801324503311</v>
      </c>
      <c r="M429" s="2"/>
      <c r="N429" s="2"/>
      <c r="O429" s="3"/>
      <c r="P429" t="s">
        <v>8</v>
      </c>
      <c r="Q429" s="2">
        <v>-0.18543046357615894</v>
      </c>
      <c r="R429" s="3"/>
      <c r="S429" t="s">
        <v>29</v>
      </c>
      <c r="T429" s="2">
        <v>-0.17303994872890407</v>
      </c>
      <c r="U429" s="2"/>
      <c r="V429" s="2"/>
      <c r="W429" s="3"/>
      <c r="X429" t="s">
        <v>323</v>
      </c>
      <c r="Y429" s="2">
        <v>-0.29801324503311261</v>
      </c>
      <c r="Z429" s="3"/>
      <c r="AB429" s="2"/>
    </row>
    <row r="430" spans="1:28" x14ac:dyDescent="0.25">
      <c r="A430" t="s">
        <v>330</v>
      </c>
      <c r="B430" s="2">
        <v>-0.37086092715231789</v>
      </c>
      <c r="C430" s="2"/>
      <c r="D430" s="2"/>
      <c r="E430" s="3"/>
      <c r="F430" t="s">
        <v>22</v>
      </c>
      <c r="G430" s="2">
        <v>-0.2185430463576159</v>
      </c>
      <c r="H430" s="2"/>
      <c r="I430" s="2"/>
      <c r="J430" s="3"/>
      <c r="K430" t="s">
        <v>28</v>
      </c>
      <c r="L430" s="2">
        <v>-0.20957060457167273</v>
      </c>
      <c r="M430" s="2"/>
      <c r="N430" s="2"/>
      <c r="O430" s="3"/>
      <c r="P430" t="s">
        <v>34</v>
      </c>
      <c r="Q430" s="2">
        <v>-0.21319409067753439</v>
      </c>
      <c r="R430" s="3"/>
      <c r="S430" t="s">
        <v>8</v>
      </c>
      <c r="T430" s="2">
        <v>-0.18543046357615894</v>
      </c>
      <c r="U430" s="2"/>
      <c r="V430" s="2"/>
      <c r="W430" s="3"/>
      <c r="X430" t="s">
        <v>320</v>
      </c>
      <c r="Y430" s="2">
        <v>-0.29801324503311261</v>
      </c>
      <c r="Z430" s="3"/>
      <c r="AB430" s="2"/>
    </row>
    <row r="431" spans="1:28" x14ac:dyDescent="0.25">
      <c r="A431" t="s">
        <v>328</v>
      </c>
      <c r="B431" s="2">
        <v>-0.40397350993377484</v>
      </c>
      <c r="C431" s="2"/>
      <c r="D431" s="2"/>
      <c r="E431" s="3"/>
      <c r="F431" t="s">
        <v>312</v>
      </c>
      <c r="G431" s="2">
        <v>-0.23052664774519077</v>
      </c>
      <c r="H431" s="2"/>
      <c r="I431" s="2"/>
      <c r="J431" s="3"/>
      <c r="K431" t="s">
        <v>17</v>
      </c>
      <c r="L431" s="2">
        <v>-0.2185430463576159</v>
      </c>
      <c r="M431" s="2"/>
      <c r="N431" s="2"/>
      <c r="O431" s="3"/>
      <c r="P431" t="s">
        <v>21</v>
      </c>
      <c r="Q431" s="2">
        <v>-0.21574121242995417</v>
      </c>
      <c r="R431" s="3"/>
      <c r="S431" t="s">
        <v>28</v>
      </c>
      <c r="T431" s="2">
        <v>-0.20957060457167273</v>
      </c>
      <c r="U431" s="2"/>
      <c r="V431" s="2"/>
      <c r="W431" s="3"/>
      <c r="X431" t="s">
        <v>315</v>
      </c>
      <c r="Y431" s="2">
        <v>-0.29801324503311261</v>
      </c>
      <c r="Z431" s="3"/>
      <c r="AB431" s="2"/>
    </row>
    <row r="432" spans="1:28" x14ac:dyDescent="0.25">
      <c r="A432" t="s">
        <v>334</v>
      </c>
      <c r="B432" s="2">
        <v>-0.42756622516556292</v>
      </c>
      <c r="C432" s="2"/>
      <c r="D432" s="2"/>
      <c r="E432" s="3"/>
      <c r="F432" t="s">
        <v>248</v>
      </c>
      <c r="G432" s="2">
        <v>-0.23178807947019867</v>
      </c>
      <c r="H432" s="2"/>
      <c r="I432" s="2"/>
      <c r="J432" s="3"/>
      <c r="K432" t="s">
        <v>200</v>
      </c>
      <c r="L432" s="2">
        <v>-0.2185430463576159</v>
      </c>
      <c r="M432" s="2"/>
      <c r="N432" s="2"/>
      <c r="O432" s="3"/>
      <c r="P432" t="s">
        <v>313</v>
      </c>
      <c r="Q432" s="2">
        <v>-0.25955170657157411</v>
      </c>
      <c r="R432" s="3"/>
      <c r="S432" t="s">
        <v>17</v>
      </c>
      <c r="T432" s="2">
        <v>-0.2185430463576159</v>
      </c>
      <c r="U432" s="2"/>
      <c r="V432" s="2"/>
      <c r="W432" s="3"/>
      <c r="X432" t="s">
        <v>313</v>
      </c>
      <c r="Y432" s="2">
        <v>-0.29801324503311261</v>
      </c>
      <c r="Z432" s="3"/>
      <c r="AB432" s="2"/>
    </row>
    <row r="433" spans="1:28" x14ac:dyDescent="0.25">
      <c r="A433" t="s">
        <v>333</v>
      </c>
      <c r="B433" s="2">
        <v>-0.4370860927152318</v>
      </c>
      <c r="C433" s="2"/>
      <c r="D433" s="2"/>
      <c r="E433" s="3"/>
      <c r="F433" t="s">
        <v>315</v>
      </c>
      <c r="G433" s="2">
        <v>-0.29801324503311261</v>
      </c>
      <c r="H433" s="2"/>
      <c r="I433" s="2"/>
      <c r="J433" s="3"/>
      <c r="K433" t="s">
        <v>31</v>
      </c>
      <c r="L433" s="2">
        <v>-0.28412732322153389</v>
      </c>
      <c r="M433" s="2"/>
      <c r="N433" s="2"/>
      <c r="O433" s="3"/>
      <c r="P433" t="s">
        <v>23</v>
      </c>
      <c r="Q433" s="2">
        <v>-0.33112582781456956</v>
      </c>
      <c r="R433" s="3"/>
      <c r="S433" t="s">
        <v>21</v>
      </c>
      <c r="T433" s="2">
        <v>-0.23435163426618247</v>
      </c>
      <c r="U433" s="2"/>
      <c r="V433" s="2"/>
      <c r="W433" s="3"/>
      <c r="X433" t="s">
        <v>328</v>
      </c>
      <c r="Y433" s="2">
        <v>-0.30397350993377481</v>
      </c>
      <c r="Z433" s="3"/>
      <c r="AB433" s="2"/>
    </row>
    <row r="434" spans="1:28" x14ac:dyDescent="0.25">
      <c r="A434" t="s">
        <v>335</v>
      </c>
      <c r="B434" s="2">
        <v>-0.52504139072847678</v>
      </c>
      <c r="C434" s="2"/>
      <c r="D434" s="2"/>
      <c r="E434" s="3"/>
      <c r="F434" t="s">
        <v>324</v>
      </c>
      <c r="G434" s="2">
        <v>-0.3443708609271523</v>
      </c>
      <c r="H434" s="2"/>
      <c r="I434" s="2"/>
      <c r="J434" s="3"/>
      <c r="K434" t="s">
        <v>14</v>
      </c>
      <c r="L434" s="2">
        <v>-0.34607989745780815</v>
      </c>
      <c r="M434" s="2"/>
      <c r="N434" s="2"/>
      <c r="O434" s="3"/>
      <c r="P434" t="s">
        <v>15</v>
      </c>
      <c r="Q434" s="2">
        <v>-0.3787570045848192</v>
      </c>
      <c r="R434" s="3"/>
      <c r="S434" t="s">
        <v>23</v>
      </c>
      <c r="T434" s="2">
        <v>-0.2666096987823115</v>
      </c>
      <c r="U434" s="2"/>
      <c r="V434" s="2"/>
      <c r="W434" s="3"/>
      <c r="X434" t="s">
        <v>329</v>
      </c>
      <c r="Y434" s="2">
        <v>-0.33112582781456956</v>
      </c>
      <c r="Z434" s="3"/>
      <c r="AB434" s="2"/>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sheetViews>
  <sheetFormatPr defaultRowHeight="15" x14ac:dyDescent="0.25"/>
  <cols>
    <col min="1" max="1" width="30.7109375" customWidth="1"/>
    <col min="2" max="2" width="13.7109375" style="18" customWidth="1"/>
    <col min="3" max="3" width="1.7109375" customWidth="1"/>
    <col min="4" max="4" width="30.7109375" customWidth="1"/>
    <col min="5" max="5" width="13.7109375" style="18" customWidth="1"/>
    <col min="6" max="6" width="1.7109375" customWidth="1"/>
    <col min="7" max="7" width="30.7109375" customWidth="1"/>
    <col min="8" max="8" width="13.7109375" style="18" customWidth="1"/>
    <col min="9" max="9" width="1.7109375" customWidth="1"/>
    <col min="10" max="10" width="30.7109375" customWidth="1"/>
    <col min="11" max="11" width="13.7109375" style="18" customWidth="1"/>
    <col min="12" max="12" width="1.7109375" customWidth="1"/>
    <col min="13" max="13" width="30.7109375" customWidth="1"/>
    <col min="14" max="14" width="13.7109375" style="18" customWidth="1"/>
    <col min="15" max="15" width="1.7109375" customWidth="1"/>
    <col min="16" max="16" width="30.7109375" customWidth="1"/>
    <col min="17" max="17" width="13.7109375" style="18" customWidth="1"/>
    <col min="18" max="18" width="1.7109375" customWidth="1"/>
    <col min="19" max="19" width="30.7109375" customWidth="1"/>
    <col min="20" max="20" width="13.7109375" style="18" customWidth="1"/>
  </cols>
  <sheetData>
    <row r="1" spans="1:20" ht="18.75" x14ac:dyDescent="0.3">
      <c r="A1" s="7" t="s">
        <v>1065</v>
      </c>
    </row>
    <row r="2" spans="1:20" ht="18.75" x14ac:dyDescent="0.3">
      <c r="A2" s="7"/>
    </row>
    <row r="3" spans="1:20" x14ac:dyDescent="0.25">
      <c r="A3" s="18" t="s">
        <v>509</v>
      </c>
    </row>
    <row r="5" spans="1:20" ht="18.75" x14ac:dyDescent="0.3">
      <c r="A5" s="7" t="s">
        <v>1053</v>
      </c>
    </row>
    <row r="7" spans="1:20" ht="18.75" x14ac:dyDescent="0.3">
      <c r="A7" s="7" t="s">
        <v>345</v>
      </c>
      <c r="C7" s="7"/>
      <c r="D7" s="8" t="s">
        <v>346</v>
      </c>
      <c r="F7" s="7"/>
      <c r="G7" s="7" t="s">
        <v>347</v>
      </c>
      <c r="I7" s="7"/>
      <c r="J7" s="7" t="s">
        <v>348</v>
      </c>
      <c r="L7" s="7"/>
      <c r="M7" s="7" t="s">
        <v>349</v>
      </c>
      <c r="O7" s="7"/>
      <c r="P7" s="7" t="s">
        <v>350</v>
      </c>
      <c r="R7" s="7"/>
      <c r="S7" s="7" t="s">
        <v>344</v>
      </c>
    </row>
    <row r="8" spans="1:20" x14ac:dyDescent="0.25">
      <c r="B8" s="19" t="s">
        <v>2</v>
      </c>
      <c r="D8" s="4"/>
      <c r="E8" s="19" t="s">
        <v>336</v>
      </c>
      <c r="G8" s="4"/>
      <c r="H8" s="19" t="s">
        <v>336</v>
      </c>
      <c r="J8" s="4"/>
      <c r="K8" s="19" t="s">
        <v>336</v>
      </c>
      <c r="M8" s="4"/>
      <c r="N8" s="19" t="s">
        <v>336</v>
      </c>
      <c r="P8" s="4"/>
      <c r="Q8" s="19" t="s">
        <v>336</v>
      </c>
      <c r="S8" s="4"/>
      <c r="T8" s="19" t="s">
        <v>336</v>
      </c>
    </row>
    <row r="9" spans="1:20" x14ac:dyDescent="0.25">
      <c r="B9" s="18" t="s">
        <v>5</v>
      </c>
      <c r="E9" s="18" t="s">
        <v>338</v>
      </c>
      <c r="H9" s="18" t="s">
        <v>341</v>
      </c>
      <c r="K9" s="18" t="s">
        <v>355</v>
      </c>
      <c r="N9" s="18" t="s">
        <v>341</v>
      </c>
      <c r="Q9" s="18" t="s">
        <v>351</v>
      </c>
      <c r="T9" s="18" t="s">
        <v>354</v>
      </c>
    </row>
    <row r="10" spans="1:20" x14ac:dyDescent="0.25">
      <c r="A10" s="4" t="s">
        <v>356</v>
      </c>
      <c r="B10" s="18" t="s">
        <v>357</v>
      </c>
      <c r="C10" s="3"/>
      <c r="D10" s="4" t="s">
        <v>356</v>
      </c>
      <c r="E10" s="18" t="s">
        <v>357</v>
      </c>
      <c r="F10" s="3"/>
      <c r="G10" s="4" t="s">
        <v>356</v>
      </c>
      <c r="H10" s="18" t="s">
        <v>357</v>
      </c>
      <c r="I10" s="3"/>
      <c r="J10" s="4" t="s">
        <v>356</v>
      </c>
      <c r="K10" s="18" t="s">
        <v>357</v>
      </c>
      <c r="L10" s="3"/>
      <c r="M10" s="4" t="s">
        <v>356</v>
      </c>
      <c r="N10" s="18" t="s">
        <v>357</v>
      </c>
      <c r="O10" s="3"/>
      <c r="P10" s="4" t="s">
        <v>356</v>
      </c>
      <c r="Q10" s="18" t="s">
        <v>357</v>
      </c>
      <c r="R10" s="3"/>
      <c r="S10" s="4" t="s">
        <v>356</v>
      </c>
      <c r="T10" s="18" t="s">
        <v>357</v>
      </c>
    </row>
    <row r="11" spans="1:20" x14ac:dyDescent="0.25">
      <c r="A11" t="s">
        <v>25</v>
      </c>
      <c r="B11" s="18">
        <v>0.5625</v>
      </c>
      <c r="C11" s="3"/>
      <c r="D11" t="s">
        <v>51</v>
      </c>
      <c r="E11" s="18">
        <v>0.64912280701754388</v>
      </c>
      <c r="F11" s="3"/>
      <c r="G11" t="s">
        <v>25</v>
      </c>
      <c r="H11" s="18">
        <v>0.35483870967741937</v>
      </c>
      <c r="I11" s="3"/>
      <c r="J11" t="s">
        <v>287</v>
      </c>
      <c r="K11" s="18">
        <v>0.5</v>
      </c>
      <c r="L11" s="3"/>
      <c r="M11" t="s">
        <v>51</v>
      </c>
      <c r="N11" s="18">
        <v>0.77419354838709675</v>
      </c>
      <c r="O11" s="3"/>
      <c r="P11" t="s">
        <v>25</v>
      </c>
      <c r="Q11" s="18">
        <v>0.44680851063829785</v>
      </c>
      <c r="R11" s="3"/>
      <c r="S11" t="s">
        <v>25</v>
      </c>
      <c r="T11" s="18">
        <v>0.33035714285714285</v>
      </c>
    </row>
    <row r="12" spans="1:20" x14ac:dyDescent="0.25">
      <c r="A12" t="s">
        <v>41</v>
      </c>
      <c r="B12" s="18">
        <v>0.34375</v>
      </c>
      <c r="C12" s="3"/>
      <c r="D12" t="s">
        <v>34</v>
      </c>
      <c r="E12" s="18">
        <v>0.56140350877192979</v>
      </c>
      <c r="F12" s="3"/>
      <c r="G12" t="s">
        <v>51</v>
      </c>
      <c r="H12" s="18">
        <v>0.87096774193548387</v>
      </c>
      <c r="I12" s="3"/>
      <c r="J12" t="s">
        <v>51</v>
      </c>
      <c r="K12" s="18">
        <v>0.84615384615384615</v>
      </c>
      <c r="L12" s="3"/>
      <c r="M12" t="s">
        <v>297</v>
      </c>
      <c r="N12" s="18">
        <v>0.41935483870967744</v>
      </c>
      <c r="O12" s="3"/>
      <c r="P12" t="s">
        <v>51</v>
      </c>
      <c r="Q12" s="18">
        <v>0.85106382978723405</v>
      </c>
      <c r="R12" s="3"/>
      <c r="S12" t="s">
        <v>51</v>
      </c>
      <c r="T12" s="18">
        <v>0.7946428571428571</v>
      </c>
    </row>
    <row r="13" spans="1:20" x14ac:dyDescent="0.25">
      <c r="A13" t="s">
        <v>51</v>
      </c>
      <c r="B13" s="18">
        <v>0.875</v>
      </c>
      <c r="C13" s="3"/>
      <c r="D13" t="s">
        <v>31</v>
      </c>
      <c r="E13" s="18">
        <v>0.61403508771929827</v>
      </c>
      <c r="F13" s="3"/>
      <c r="G13" t="s">
        <v>79</v>
      </c>
      <c r="H13" s="18">
        <v>0.41935483870967744</v>
      </c>
      <c r="I13" s="3"/>
      <c r="J13" t="s">
        <v>77</v>
      </c>
      <c r="K13" s="18">
        <v>0.46153846153846156</v>
      </c>
      <c r="L13" s="3"/>
      <c r="M13" t="s">
        <v>79</v>
      </c>
      <c r="N13" s="18">
        <v>0.54838709677419351</v>
      </c>
      <c r="O13" s="3"/>
      <c r="P13" t="s">
        <v>34</v>
      </c>
      <c r="Q13" s="18">
        <v>0.51063829787234039</v>
      </c>
      <c r="R13" s="3"/>
      <c r="S13" t="s">
        <v>34</v>
      </c>
      <c r="T13" s="18">
        <v>0.35267857142857145</v>
      </c>
    </row>
    <row r="14" spans="1:20" x14ac:dyDescent="0.25">
      <c r="A14" t="s">
        <v>34</v>
      </c>
      <c r="B14" s="18">
        <v>0.53125</v>
      </c>
      <c r="C14" s="3"/>
      <c r="D14" t="s">
        <v>329</v>
      </c>
      <c r="E14" s="18">
        <v>0.33333333333333331</v>
      </c>
      <c r="F14" s="3"/>
      <c r="G14" t="s">
        <v>317</v>
      </c>
      <c r="H14" s="18">
        <v>0.4838709677419355</v>
      </c>
      <c r="I14" s="3"/>
      <c r="J14" t="s">
        <v>297</v>
      </c>
      <c r="K14" s="18">
        <v>0.38461538461538464</v>
      </c>
      <c r="L14" s="3"/>
      <c r="M14" t="s">
        <v>317</v>
      </c>
      <c r="N14" s="18">
        <v>0.58064516129032262</v>
      </c>
      <c r="O14" s="3"/>
      <c r="P14" t="s">
        <v>301</v>
      </c>
      <c r="Q14" s="18">
        <v>0.51063829787234039</v>
      </c>
      <c r="R14" s="3"/>
      <c r="S14" t="s">
        <v>79</v>
      </c>
      <c r="T14" s="18">
        <v>0.4330357142857143</v>
      </c>
    </row>
    <row r="15" spans="1:20" x14ac:dyDescent="0.25">
      <c r="A15" t="s">
        <v>12</v>
      </c>
      <c r="B15" s="18">
        <v>0.6875</v>
      </c>
      <c r="C15" s="3"/>
      <c r="D15" t="s">
        <v>28</v>
      </c>
      <c r="E15" s="18">
        <v>0.49122807017543857</v>
      </c>
      <c r="F15" s="3"/>
      <c r="G15" t="s">
        <v>329</v>
      </c>
      <c r="H15" s="18">
        <v>0.41935483870967744</v>
      </c>
      <c r="I15" s="3"/>
      <c r="J15" t="s">
        <v>329</v>
      </c>
      <c r="K15" s="18">
        <v>0.5</v>
      </c>
      <c r="L15" s="3"/>
      <c r="M15" t="s">
        <v>31</v>
      </c>
      <c r="N15" s="18">
        <v>0.45161290322580644</v>
      </c>
      <c r="O15" s="3"/>
      <c r="P15" t="s">
        <v>17</v>
      </c>
      <c r="Q15" s="18">
        <v>0.48936170212765956</v>
      </c>
      <c r="R15" s="3"/>
      <c r="S15" t="s">
        <v>31</v>
      </c>
      <c r="T15" s="18">
        <v>0.5625</v>
      </c>
    </row>
    <row r="16" spans="1:20" x14ac:dyDescent="0.25">
      <c r="A16" t="s">
        <v>13</v>
      </c>
      <c r="B16" s="18">
        <v>0.5625</v>
      </c>
      <c r="C16" s="3"/>
      <c r="D16" t="s">
        <v>247</v>
      </c>
      <c r="E16" s="18">
        <v>0.47368421052631576</v>
      </c>
      <c r="F16" s="3"/>
      <c r="G16" t="s">
        <v>312</v>
      </c>
      <c r="H16" s="18">
        <v>0.41935483870967744</v>
      </c>
      <c r="I16" s="3"/>
      <c r="J16" t="s">
        <v>243</v>
      </c>
      <c r="K16" s="18">
        <v>0.38461538461538464</v>
      </c>
      <c r="L16" s="3"/>
      <c r="M16" t="s">
        <v>292</v>
      </c>
      <c r="N16" s="18">
        <v>0.41935483870967744</v>
      </c>
      <c r="O16" s="3"/>
      <c r="P16" t="s">
        <v>112</v>
      </c>
      <c r="Q16" s="18">
        <v>0.34042553191489361</v>
      </c>
      <c r="R16" s="3"/>
      <c r="S16" t="s">
        <v>329</v>
      </c>
      <c r="T16" s="18">
        <v>0.29464285714285715</v>
      </c>
    </row>
    <row r="17" spans="1:20" x14ac:dyDescent="0.25">
      <c r="A17" t="s">
        <v>17</v>
      </c>
      <c r="B17" s="18">
        <v>0.5625</v>
      </c>
      <c r="C17" s="3"/>
      <c r="D17" t="s">
        <v>257</v>
      </c>
      <c r="E17" s="18">
        <v>0.35087719298245612</v>
      </c>
      <c r="F17" s="3"/>
      <c r="G17" t="s">
        <v>267</v>
      </c>
      <c r="H17" s="18">
        <v>0.32258064516129031</v>
      </c>
      <c r="I17" s="3"/>
      <c r="J17" t="s">
        <v>28</v>
      </c>
      <c r="K17" s="18">
        <v>0.5</v>
      </c>
      <c r="L17" s="3"/>
      <c r="M17" t="s">
        <v>329</v>
      </c>
      <c r="N17" s="18">
        <v>0.4838709677419355</v>
      </c>
      <c r="O17" s="3"/>
      <c r="P17" t="s">
        <v>79</v>
      </c>
      <c r="Q17" s="18">
        <v>0.57446808510638303</v>
      </c>
      <c r="R17" s="3"/>
      <c r="S17" t="s">
        <v>28</v>
      </c>
      <c r="T17" s="18">
        <v>0.40625</v>
      </c>
    </row>
    <row r="18" spans="1:20" x14ac:dyDescent="0.25">
      <c r="A18" t="s">
        <v>79</v>
      </c>
      <c r="B18" s="18">
        <v>0.46875</v>
      </c>
      <c r="C18" s="3"/>
      <c r="D18" t="s">
        <v>309</v>
      </c>
      <c r="E18" s="18">
        <v>0.73684210526315785</v>
      </c>
      <c r="F18" s="3"/>
      <c r="G18" t="s">
        <v>304</v>
      </c>
      <c r="H18" s="18">
        <v>0.61290322580645162</v>
      </c>
      <c r="I18" s="3"/>
      <c r="J18" t="s">
        <v>312</v>
      </c>
      <c r="K18" s="18">
        <v>0.38461538461538464</v>
      </c>
      <c r="L18" s="3"/>
      <c r="M18" t="s">
        <v>312</v>
      </c>
      <c r="N18" s="18">
        <v>0.58064516129032262</v>
      </c>
      <c r="O18" s="3"/>
      <c r="P18" t="s">
        <v>31</v>
      </c>
      <c r="Q18" s="18">
        <v>0.78723404255319152</v>
      </c>
      <c r="R18" s="3"/>
      <c r="S18" t="s">
        <v>322</v>
      </c>
      <c r="T18" s="18">
        <v>0.26339285714285715</v>
      </c>
    </row>
    <row r="19" spans="1:20" x14ac:dyDescent="0.25">
      <c r="A19" t="s">
        <v>31</v>
      </c>
      <c r="B19" s="18">
        <v>0.75</v>
      </c>
      <c r="C19" s="3"/>
      <c r="D19" t="s">
        <v>325</v>
      </c>
      <c r="E19" s="18">
        <v>0.36842105263157893</v>
      </c>
      <c r="F19" s="3"/>
      <c r="G19" t="s">
        <v>270</v>
      </c>
      <c r="H19" s="18">
        <v>0.32258064516129031</v>
      </c>
      <c r="I19" s="3"/>
      <c r="J19" t="s">
        <v>49</v>
      </c>
      <c r="K19" s="18">
        <v>0.5</v>
      </c>
      <c r="L19" s="3"/>
      <c r="M19" t="s">
        <v>324</v>
      </c>
      <c r="N19" s="18">
        <v>0.87096774193548387</v>
      </c>
      <c r="O19" s="3"/>
      <c r="P19" t="s">
        <v>28</v>
      </c>
      <c r="Q19" s="18">
        <v>0.42553191489361702</v>
      </c>
      <c r="R19" s="3"/>
      <c r="S19" t="s">
        <v>247</v>
      </c>
      <c r="T19" s="18">
        <v>0.29464285714285715</v>
      </c>
    </row>
    <row r="20" spans="1:20" x14ac:dyDescent="0.25">
      <c r="A20" t="s">
        <v>8</v>
      </c>
      <c r="B20" s="18">
        <v>0.875</v>
      </c>
      <c r="C20" s="3"/>
      <c r="D20" t="s">
        <v>326</v>
      </c>
      <c r="E20" s="18">
        <v>0.66666666666666663</v>
      </c>
      <c r="F20" s="3"/>
      <c r="G20" t="s">
        <v>322</v>
      </c>
      <c r="H20" s="18">
        <v>0.38709677419354838</v>
      </c>
      <c r="I20" s="3"/>
      <c r="J20" t="s">
        <v>322</v>
      </c>
      <c r="K20" s="18">
        <v>0.42307692307692307</v>
      </c>
      <c r="L20" s="3"/>
      <c r="M20" t="s">
        <v>326</v>
      </c>
      <c r="N20" s="18">
        <v>0.58064516129032262</v>
      </c>
      <c r="O20" s="3"/>
      <c r="P20" t="s">
        <v>289</v>
      </c>
      <c r="Q20" s="18">
        <v>0.38297872340425532</v>
      </c>
      <c r="R20" s="3"/>
      <c r="S20" t="s">
        <v>14</v>
      </c>
      <c r="T20" s="18">
        <v>0.3392857142857143</v>
      </c>
    </row>
    <row r="21" spans="1:20" x14ac:dyDescent="0.25">
      <c r="A21" t="s">
        <v>28</v>
      </c>
      <c r="B21" s="18">
        <v>0.625</v>
      </c>
      <c r="C21" s="3"/>
      <c r="D21" t="s">
        <v>295</v>
      </c>
      <c r="E21" s="18">
        <v>0.68421052631578949</v>
      </c>
      <c r="F21" s="3"/>
      <c r="G21" t="s">
        <v>324</v>
      </c>
      <c r="H21" s="18">
        <v>0.45161290322580644</v>
      </c>
      <c r="I21" s="3"/>
      <c r="J21" t="s">
        <v>321</v>
      </c>
      <c r="K21" s="18">
        <v>0.61538461538461542</v>
      </c>
      <c r="L21" s="3"/>
      <c r="M21" t="s">
        <v>295</v>
      </c>
      <c r="N21" s="18">
        <v>0.4838709677419355</v>
      </c>
      <c r="O21" s="3"/>
      <c r="P21" t="s">
        <v>247</v>
      </c>
      <c r="Q21" s="18">
        <v>0.38297872340425532</v>
      </c>
      <c r="R21" s="3"/>
      <c r="S21" t="s">
        <v>325</v>
      </c>
      <c r="T21" s="18">
        <v>0.26785714285714285</v>
      </c>
    </row>
    <row r="22" spans="1:20" x14ac:dyDescent="0.25">
      <c r="A22" t="s">
        <v>49</v>
      </c>
      <c r="B22" s="18">
        <v>0.3125</v>
      </c>
      <c r="C22" s="3"/>
      <c r="D22" t="s">
        <v>318</v>
      </c>
      <c r="E22" s="18">
        <v>0.2982456140350877</v>
      </c>
      <c r="F22" s="3"/>
      <c r="G22" t="s">
        <v>326</v>
      </c>
      <c r="H22" s="18">
        <v>0.41935483870967744</v>
      </c>
      <c r="I22" s="3"/>
      <c r="J22" t="s">
        <v>220</v>
      </c>
      <c r="K22" s="18">
        <v>0.53846153846153844</v>
      </c>
      <c r="L22" s="3"/>
      <c r="M22" t="s">
        <v>271</v>
      </c>
      <c r="N22" s="18">
        <v>0.41935483870967744</v>
      </c>
      <c r="O22" s="3"/>
      <c r="P22" t="s">
        <v>14</v>
      </c>
      <c r="Q22" s="18">
        <v>0.38297872340425532</v>
      </c>
      <c r="R22" s="3"/>
      <c r="S22" t="s">
        <v>326</v>
      </c>
      <c r="T22" s="18">
        <v>0.5133928571428571</v>
      </c>
    </row>
    <row r="23" spans="1:20" x14ac:dyDescent="0.25">
      <c r="A23" t="s">
        <v>18</v>
      </c>
      <c r="B23" s="18">
        <v>0.375</v>
      </c>
      <c r="C23" s="3"/>
      <c r="D23" t="s">
        <v>305</v>
      </c>
      <c r="E23" s="18">
        <v>0.2982456140350877</v>
      </c>
      <c r="F23" s="3"/>
      <c r="G23" t="s">
        <v>295</v>
      </c>
      <c r="H23" s="18">
        <v>0.74193548387096775</v>
      </c>
      <c r="I23" s="3"/>
      <c r="J23" t="s">
        <v>324</v>
      </c>
      <c r="K23" s="18">
        <v>0.38461538461538464</v>
      </c>
      <c r="L23" s="3"/>
      <c r="M23" t="s">
        <v>328</v>
      </c>
      <c r="N23" s="18">
        <v>0.58064516129032262</v>
      </c>
      <c r="O23" s="3"/>
      <c r="P23" t="s">
        <v>325</v>
      </c>
      <c r="Q23" s="18">
        <v>0.53191489361702127</v>
      </c>
      <c r="R23" s="3"/>
      <c r="S23" t="s">
        <v>295</v>
      </c>
      <c r="T23" s="18">
        <v>0.6473214285714286</v>
      </c>
    </row>
    <row r="24" spans="1:20" x14ac:dyDescent="0.25">
      <c r="A24" t="s">
        <v>20</v>
      </c>
      <c r="B24" s="18">
        <v>0.40625</v>
      </c>
      <c r="C24" s="3"/>
      <c r="D24" t="s">
        <v>319</v>
      </c>
      <c r="E24" s="18">
        <v>0.43859649122807015</v>
      </c>
      <c r="F24" s="3"/>
      <c r="G24" t="s">
        <v>254</v>
      </c>
      <c r="H24" s="18">
        <v>0.32258064516129031</v>
      </c>
      <c r="I24" s="3"/>
      <c r="J24" t="s">
        <v>326</v>
      </c>
      <c r="K24" s="18">
        <v>0.69230769230769229</v>
      </c>
      <c r="L24" s="3"/>
      <c r="M24" t="s">
        <v>290</v>
      </c>
      <c r="N24" s="18">
        <v>0.41935483870967744</v>
      </c>
      <c r="O24" s="3"/>
      <c r="P24" t="s">
        <v>326</v>
      </c>
      <c r="Q24" s="18">
        <v>0.42553191489361702</v>
      </c>
      <c r="R24" s="3"/>
      <c r="S24" t="s">
        <v>328</v>
      </c>
      <c r="T24" s="18">
        <v>0.28125</v>
      </c>
    </row>
    <row r="25" spans="1:20" x14ac:dyDescent="0.25">
      <c r="A25" t="s">
        <v>14</v>
      </c>
      <c r="B25" s="18">
        <v>0.75</v>
      </c>
      <c r="C25" s="3"/>
      <c r="D25" t="s">
        <v>308</v>
      </c>
      <c r="E25" s="18">
        <v>0.2982456140350877</v>
      </c>
      <c r="F25" s="3"/>
      <c r="G25" t="s">
        <v>328</v>
      </c>
      <c r="H25" s="18">
        <v>0.70967741935483875</v>
      </c>
      <c r="I25" s="3"/>
      <c r="J25" t="s">
        <v>295</v>
      </c>
      <c r="K25" s="18">
        <v>0.76923076923076927</v>
      </c>
      <c r="L25" s="3"/>
      <c r="M25" t="s">
        <v>278</v>
      </c>
      <c r="N25" s="18">
        <v>0.4838709677419355</v>
      </c>
      <c r="O25" s="3"/>
      <c r="P25" t="s">
        <v>295</v>
      </c>
      <c r="Q25" s="18">
        <v>0.65957446808510634</v>
      </c>
      <c r="R25" s="3"/>
      <c r="S25" t="s">
        <v>308</v>
      </c>
      <c r="T25" s="18">
        <v>0.24553571428571427</v>
      </c>
    </row>
    <row r="26" spans="1:20" x14ac:dyDescent="0.25">
      <c r="A26" t="s">
        <v>295</v>
      </c>
      <c r="B26" s="18">
        <v>0.53125</v>
      </c>
      <c r="C26" s="3"/>
      <c r="D26" t="s">
        <v>21</v>
      </c>
      <c r="E26" s="18">
        <v>0.52631578947368418</v>
      </c>
      <c r="F26" s="3"/>
      <c r="G26" t="s">
        <v>323</v>
      </c>
      <c r="H26" s="18">
        <v>0.64516129032258063</v>
      </c>
      <c r="I26" s="3"/>
      <c r="J26" t="s">
        <v>248</v>
      </c>
      <c r="K26" s="18">
        <v>0.61538461538461542</v>
      </c>
      <c r="L26" s="3"/>
      <c r="M26" t="s">
        <v>248</v>
      </c>
      <c r="N26" s="18">
        <v>0.38709677419354838</v>
      </c>
      <c r="O26" s="3"/>
      <c r="P26" t="s">
        <v>305</v>
      </c>
      <c r="Q26" s="18">
        <v>0.36170212765957449</v>
      </c>
      <c r="R26" s="3"/>
      <c r="S26" t="s">
        <v>21</v>
      </c>
      <c r="T26" s="18">
        <v>0.3794642857142857</v>
      </c>
    </row>
    <row r="27" spans="1:20" x14ac:dyDescent="0.25">
      <c r="A27" t="s">
        <v>9</v>
      </c>
      <c r="B27" s="18">
        <v>0.6875</v>
      </c>
      <c r="C27" s="3"/>
      <c r="D27" t="s">
        <v>46</v>
      </c>
      <c r="E27" s="18">
        <v>0.73684210526315785</v>
      </c>
      <c r="F27" s="3"/>
      <c r="G27" t="s">
        <v>291</v>
      </c>
      <c r="H27" s="18">
        <v>0.80645161290322576</v>
      </c>
      <c r="I27" s="3"/>
      <c r="J27" t="s">
        <v>306</v>
      </c>
      <c r="K27" s="18">
        <v>0.84615384615384615</v>
      </c>
      <c r="L27" s="3"/>
      <c r="M27" t="s">
        <v>296</v>
      </c>
      <c r="N27" s="18">
        <v>0.45161290322580644</v>
      </c>
      <c r="O27" s="3"/>
      <c r="P27" t="s">
        <v>24</v>
      </c>
      <c r="Q27" s="18">
        <v>0.51063829787234039</v>
      </c>
      <c r="R27" s="3"/>
      <c r="S27" t="s">
        <v>46</v>
      </c>
      <c r="T27" s="18">
        <v>0.5714285714285714</v>
      </c>
    </row>
    <row r="28" spans="1:20" x14ac:dyDescent="0.25">
      <c r="A28" t="s">
        <v>24</v>
      </c>
      <c r="B28" s="18">
        <v>0.46875</v>
      </c>
      <c r="C28" s="3"/>
      <c r="D28" t="s">
        <v>335</v>
      </c>
      <c r="E28" s="18">
        <v>0.38596491228070173</v>
      </c>
      <c r="F28" s="3"/>
      <c r="G28" t="s">
        <v>306</v>
      </c>
      <c r="H28" s="18">
        <v>0.35483870967741937</v>
      </c>
      <c r="I28" s="3"/>
      <c r="J28" t="s">
        <v>335</v>
      </c>
      <c r="K28" s="18">
        <v>0.53846153846153844</v>
      </c>
      <c r="L28" s="3"/>
      <c r="M28" t="s">
        <v>46</v>
      </c>
      <c r="N28" s="18">
        <v>0.38709677419354838</v>
      </c>
      <c r="O28" s="3"/>
      <c r="P28" t="s">
        <v>21</v>
      </c>
      <c r="Q28" s="18">
        <v>0.46808510638297873</v>
      </c>
      <c r="R28" s="3"/>
      <c r="S28" t="s">
        <v>306</v>
      </c>
      <c r="T28" s="18">
        <v>0.38839285714285715</v>
      </c>
    </row>
    <row r="29" spans="1:20" x14ac:dyDescent="0.25">
      <c r="A29" t="s">
        <v>19</v>
      </c>
      <c r="B29" s="18">
        <v>0.375</v>
      </c>
      <c r="C29" s="3"/>
      <c r="D29" t="s">
        <v>23</v>
      </c>
      <c r="E29" s="18">
        <v>0.61403508771929827</v>
      </c>
      <c r="F29" s="3"/>
      <c r="G29" t="s">
        <v>299</v>
      </c>
      <c r="H29" s="18">
        <v>0.54838709677419351</v>
      </c>
      <c r="I29" s="3"/>
      <c r="J29" t="s">
        <v>111</v>
      </c>
      <c r="K29" s="18">
        <v>0.53846153846153844</v>
      </c>
      <c r="L29" s="3"/>
      <c r="M29" t="s">
        <v>306</v>
      </c>
      <c r="N29" s="18">
        <v>0.41935483870967744</v>
      </c>
      <c r="O29" s="3"/>
      <c r="P29" t="s">
        <v>22</v>
      </c>
      <c r="Q29" s="18">
        <v>0.34042553191489361</v>
      </c>
      <c r="R29" s="3"/>
      <c r="S29" t="s">
        <v>335</v>
      </c>
      <c r="T29" s="18">
        <v>0.44642857142857145</v>
      </c>
    </row>
    <row r="30" spans="1:20" x14ac:dyDescent="0.25">
      <c r="A30" t="s">
        <v>21</v>
      </c>
      <c r="B30" s="18">
        <v>0.65625</v>
      </c>
      <c r="C30" s="3"/>
      <c r="D30" t="s">
        <v>334</v>
      </c>
      <c r="E30" s="18">
        <v>0.47368421052631576</v>
      </c>
      <c r="F30" s="3"/>
      <c r="G30" t="s">
        <v>335</v>
      </c>
      <c r="H30" s="18">
        <v>0.90322580645161288</v>
      </c>
      <c r="I30" s="3"/>
      <c r="J30" t="s">
        <v>38</v>
      </c>
      <c r="K30" s="18">
        <v>0.46153846153846156</v>
      </c>
      <c r="L30" s="3"/>
      <c r="M30" t="s">
        <v>335</v>
      </c>
      <c r="N30" s="18">
        <v>0.74193548387096775</v>
      </c>
      <c r="O30" s="3"/>
      <c r="P30" t="s">
        <v>46</v>
      </c>
      <c r="Q30" s="18">
        <v>0.74468085106382975</v>
      </c>
      <c r="R30" s="3"/>
      <c r="S30" t="s">
        <v>23</v>
      </c>
      <c r="T30" s="18">
        <v>0.4375</v>
      </c>
    </row>
    <row r="31" spans="1:20" x14ac:dyDescent="0.25">
      <c r="A31" t="s">
        <v>22</v>
      </c>
      <c r="B31" s="18">
        <v>0.46875</v>
      </c>
      <c r="C31" s="3"/>
      <c r="D31" t="s">
        <v>316</v>
      </c>
      <c r="E31" s="18">
        <v>0.36842105263157893</v>
      </c>
      <c r="F31" s="3"/>
      <c r="G31" t="s">
        <v>300</v>
      </c>
      <c r="H31" s="18">
        <v>0.58064516129032262</v>
      </c>
      <c r="I31" s="3"/>
      <c r="J31" t="s">
        <v>334</v>
      </c>
      <c r="K31" s="18">
        <v>0.73076923076923073</v>
      </c>
      <c r="L31" s="3"/>
      <c r="M31" t="s">
        <v>334</v>
      </c>
      <c r="N31" s="18">
        <v>0.64516129032258063</v>
      </c>
      <c r="O31" s="3"/>
      <c r="P31" t="s">
        <v>306</v>
      </c>
      <c r="Q31" s="18">
        <v>0.38297872340425532</v>
      </c>
      <c r="R31" s="3"/>
      <c r="S31" t="s">
        <v>334</v>
      </c>
      <c r="T31" s="18">
        <v>0.45089285714285715</v>
      </c>
    </row>
    <row r="32" spans="1:20" x14ac:dyDescent="0.25">
      <c r="A32" t="s">
        <v>46</v>
      </c>
      <c r="B32" s="18">
        <v>0.6875</v>
      </c>
      <c r="C32" s="3"/>
      <c r="D32" t="s">
        <v>249</v>
      </c>
      <c r="E32" s="18">
        <v>0.45614035087719296</v>
      </c>
      <c r="F32" s="3"/>
      <c r="G32" t="s">
        <v>334</v>
      </c>
      <c r="H32" s="18">
        <v>0.58064516129032262</v>
      </c>
      <c r="I32" s="3"/>
      <c r="J32" t="s">
        <v>320</v>
      </c>
      <c r="K32" s="18">
        <v>0.65384615384615385</v>
      </c>
      <c r="L32" s="3"/>
      <c r="M32" t="s">
        <v>320</v>
      </c>
      <c r="N32" s="18">
        <v>0.74193548387096775</v>
      </c>
      <c r="O32" s="3"/>
      <c r="P32" t="s">
        <v>23</v>
      </c>
      <c r="Q32" s="18">
        <v>0.65957446808510634</v>
      </c>
      <c r="R32" s="3"/>
      <c r="S32" t="s">
        <v>316</v>
      </c>
      <c r="T32" s="18">
        <v>0.3080357142857143</v>
      </c>
    </row>
    <row r="33" spans="1:20" x14ac:dyDescent="0.25">
      <c r="A33" t="s">
        <v>11</v>
      </c>
      <c r="B33" s="18">
        <v>0.625</v>
      </c>
      <c r="C33" s="3"/>
      <c r="D33" t="s">
        <v>331</v>
      </c>
      <c r="E33" s="18">
        <v>0.54385964912280704</v>
      </c>
      <c r="F33" s="3"/>
      <c r="G33" t="s">
        <v>316</v>
      </c>
      <c r="H33" s="18">
        <v>0.80645161290322576</v>
      </c>
      <c r="I33" s="3"/>
      <c r="J33" t="s">
        <v>331</v>
      </c>
      <c r="K33" s="18">
        <v>0.53846153846153844</v>
      </c>
      <c r="L33" s="3"/>
      <c r="M33" t="s">
        <v>331</v>
      </c>
      <c r="N33" s="18">
        <v>0.54838709677419351</v>
      </c>
      <c r="O33" s="3"/>
      <c r="P33" t="s">
        <v>334</v>
      </c>
      <c r="Q33" s="18">
        <v>0.31914893617021278</v>
      </c>
      <c r="R33" s="3"/>
      <c r="S33" t="s">
        <v>331</v>
      </c>
      <c r="T33" s="18">
        <v>0.4732142857142857</v>
      </c>
    </row>
    <row r="34" spans="1:20" x14ac:dyDescent="0.25">
      <c r="A34" t="s">
        <v>33</v>
      </c>
      <c r="B34" s="18">
        <v>0.3125</v>
      </c>
      <c r="C34" s="3"/>
      <c r="D34" t="s">
        <v>269</v>
      </c>
      <c r="E34" s="18">
        <v>0.73684210526315785</v>
      </c>
      <c r="F34" s="3"/>
      <c r="G34" t="s">
        <v>311</v>
      </c>
      <c r="H34" s="18">
        <v>0.35483870967741937</v>
      </c>
      <c r="I34" s="3"/>
      <c r="J34" t="s">
        <v>303</v>
      </c>
      <c r="K34" s="18">
        <v>0.65384615384615385</v>
      </c>
      <c r="L34" s="3"/>
      <c r="M34" t="s">
        <v>315</v>
      </c>
      <c r="N34" s="18">
        <v>0.58064516129032262</v>
      </c>
      <c r="O34" s="3"/>
      <c r="P34" t="s">
        <v>249</v>
      </c>
      <c r="Q34" s="18">
        <v>0.36170212765957449</v>
      </c>
      <c r="R34" s="3"/>
      <c r="S34" t="s">
        <v>15</v>
      </c>
      <c r="T34" s="18">
        <v>0.38839285714285715</v>
      </c>
    </row>
    <row r="35" spans="1:20" x14ac:dyDescent="0.25">
      <c r="A35" t="s">
        <v>23</v>
      </c>
      <c r="B35" s="18">
        <v>0.6875</v>
      </c>
      <c r="C35" s="3"/>
      <c r="D35" t="s">
        <v>29</v>
      </c>
      <c r="E35" s="18">
        <v>0.31578947368421051</v>
      </c>
      <c r="F35" s="3"/>
      <c r="G35" t="s">
        <v>331</v>
      </c>
      <c r="H35" s="18">
        <v>0.45161290322580644</v>
      </c>
      <c r="I35" s="3"/>
      <c r="J35" t="s">
        <v>269</v>
      </c>
      <c r="K35" s="18">
        <v>0.73076923076923073</v>
      </c>
      <c r="L35" s="3"/>
      <c r="M35" t="s">
        <v>15</v>
      </c>
      <c r="N35" s="18">
        <v>0.45161290322580644</v>
      </c>
      <c r="O35" s="3"/>
      <c r="P35" t="s">
        <v>331</v>
      </c>
      <c r="Q35" s="18">
        <v>0.55319148936170215</v>
      </c>
      <c r="R35" s="3"/>
      <c r="S35" t="s">
        <v>269</v>
      </c>
      <c r="T35" s="18">
        <v>0.7276785714285714</v>
      </c>
    </row>
    <row r="36" spans="1:20" x14ac:dyDescent="0.25">
      <c r="A36" t="s">
        <v>16</v>
      </c>
      <c r="B36" s="18">
        <v>0.53125</v>
      </c>
      <c r="C36" s="3"/>
      <c r="D36" t="s">
        <v>268</v>
      </c>
      <c r="E36" s="18">
        <v>0.40350877192982454</v>
      </c>
      <c r="F36" s="3"/>
      <c r="G36" t="s">
        <v>315</v>
      </c>
      <c r="H36" s="18">
        <v>0.70967741935483875</v>
      </c>
      <c r="I36" s="3"/>
      <c r="J36" t="s">
        <v>333</v>
      </c>
      <c r="K36" s="18">
        <v>0.69230769230769229</v>
      </c>
      <c r="L36" s="3"/>
      <c r="M36" t="s">
        <v>313</v>
      </c>
      <c r="N36" s="18">
        <v>0.93548387096774188</v>
      </c>
      <c r="O36" s="3"/>
      <c r="P36" t="s">
        <v>15</v>
      </c>
      <c r="Q36" s="18">
        <v>0.42553191489361702</v>
      </c>
      <c r="R36" s="3"/>
      <c r="S36" t="s">
        <v>333</v>
      </c>
      <c r="T36" s="18">
        <v>0.35714285714285715</v>
      </c>
    </row>
    <row r="37" spans="1:20" x14ac:dyDescent="0.25">
      <c r="A37" t="s">
        <v>15</v>
      </c>
      <c r="B37" s="18">
        <v>0.78125</v>
      </c>
      <c r="C37" s="3"/>
      <c r="D37" t="s">
        <v>327</v>
      </c>
      <c r="E37" s="18">
        <v>0.42105263157894735</v>
      </c>
      <c r="F37" s="3"/>
      <c r="G37" t="s">
        <v>15</v>
      </c>
      <c r="H37" s="18">
        <v>0.41935483870967744</v>
      </c>
      <c r="I37" s="3"/>
      <c r="J37" t="s">
        <v>310</v>
      </c>
      <c r="K37" s="18">
        <v>0.57692307692307687</v>
      </c>
      <c r="L37" s="3"/>
      <c r="M37" t="s">
        <v>269</v>
      </c>
      <c r="N37" s="18">
        <v>0.77419354838709675</v>
      </c>
      <c r="O37" s="3"/>
      <c r="P37" t="s">
        <v>269</v>
      </c>
      <c r="Q37" s="18">
        <v>0.74468085106382975</v>
      </c>
      <c r="R37" s="3"/>
      <c r="S37" t="s">
        <v>29</v>
      </c>
      <c r="T37" s="18">
        <v>0.25892857142857145</v>
      </c>
    </row>
    <row r="38" spans="1:20" x14ac:dyDescent="0.25">
      <c r="A38" t="s">
        <v>269</v>
      </c>
      <c r="B38" s="18">
        <v>0.65625</v>
      </c>
      <c r="C38" s="3"/>
      <c r="D38" t="s">
        <v>314</v>
      </c>
      <c r="E38" s="18">
        <v>0.35087719298245612</v>
      </c>
      <c r="F38" s="3"/>
      <c r="G38" t="s">
        <v>313</v>
      </c>
      <c r="H38" s="18">
        <v>0.35483870967741937</v>
      </c>
      <c r="I38" s="3"/>
      <c r="J38" t="s">
        <v>294</v>
      </c>
      <c r="K38" s="18">
        <v>1</v>
      </c>
      <c r="L38" s="3"/>
      <c r="M38" t="s">
        <v>333</v>
      </c>
      <c r="N38" s="18">
        <v>0.54838709677419351</v>
      </c>
      <c r="O38" s="3"/>
      <c r="P38" t="s">
        <v>10</v>
      </c>
      <c r="Q38" s="18">
        <v>0.31914893617021278</v>
      </c>
      <c r="R38" s="3"/>
      <c r="S38" t="s">
        <v>327</v>
      </c>
      <c r="T38" s="18">
        <v>0.27232142857142855</v>
      </c>
    </row>
    <row r="39" spans="1:20" x14ac:dyDescent="0.25">
      <c r="A39" t="s">
        <v>10</v>
      </c>
      <c r="B39" s="18">
        <v>0.65625</v>
      </c>
      <c r="C39" s="3"/>
      <c r="D39" t="s">
        <v>332</v>
      </c>
      <c r="E39" s="18">
        <v>0.63157894736842102</v>
      </c>
      <c r="F39" s="3"/>
      <c r="G39" t="s">
        <v>269</v>
      </c>
      <c r="H39" s="18">
        <v>0.70967741935483875</v>
      </c>
      <c r="I39" s="3"/>
      <c r="J39" t="s">
        <v>200</v>
      </c>
      <c r="K39" s="18">
        <v>0.57692307692307687</v>
      </c>
      <c r="L39" s="3"/>
      <c r="M39" t="s">
        <v>327</v>
      </c>
      <c r="N39" s="18">
        <v>0.5161290322580645</v>
      </c>
      <c r="O39" s="3"/>
      <c r="P39" t="s">
        <v>29</v>
      </c>
      <c r="Q39" s="18">
        <v>0.40425531914893614</v>
      </c>
      <c r="R39" s="3"/>
      <c r="S39" t="s">
        <v>332</v>
      </c>
      <c r="T39" s="18">
        <v>0.3482142857142857</v>
      </c>
    </row>
    <row r="40" spans="1:20" x14ac:dyDescent="0.25">
      <c r="A40" t="s">
        <v>29</v>
      </c>
      <c r="B40" s="18">
        <v>0.46875</v>
      </c>
      <c r="C40" s="3"/>
      <c r="D40" t="s">
        <v>330</v>
      </c>
      <c r="E40" s="18">
        <v>0.42105263157894735</v>
      </c>
      <c r="F40" s="3"/>
      <c r="G40" t="s">
        <v>333</v>
      </c>
      <c r="H40" s="18">
        <v>0.67741935483870963</v>
      </c>
      <c r="I40" s="3"/>
      <c r="J40" t="s">
        <v>330</v>
      </c>
      <c r="K40" s="18">
        <v>0.65384615384615385</v>
      </c>
      <c r="L40" s="3"/>
      <c r="M40" t="s">
        <v>330</v>
      </c>
      <c r="N40" s="18">
        <v>0.54838709677419351</v>
      </c>
      <c r="O40" s="3"/>
      <c r="P40" t="s">
        <v>332</v>
      </c>
      <c r="Q40" s="18">
        <v>0.51063829787234039</v>
      </c>
      <c r="R40" s="3"/>
      <c r="S40" t="s">
        <v>330</v>
      </c>
      <c r="T40" s="18">
        <v>0.33482142857142855</v>
      </c>
    </row>
    <row r="43" spans="1:20" ht="18.75" x14ac:dyDescent="0.3">
      <c r="A43" s="7" t="s">
        <v>1058</v>
      </c>
    </row>
    <row r="45" spans="1:20" ht="18.75" x14ac:dyDescent="0.3">
      <c r="A45" s="7" t="s">
        <v>345</v>
      </c>
      <c r="B45" s="20"/>
      <c r="C45" s="8"/>
      <c r="D45" s="8" t="s">
        <v>346</v>
      </c>
      <c r="E45" s="20"/>
      <c r="F45" s="7"/>
      <c r="G45" s="7" t="s">
        <v>347</v>
      </c>
      <c r="H45" s="20"/>
      <c r="I45" s="7"/>
      <c r="J45" s="7" t="s">
        <v>348</v>
      </c>
      <c r="K45" s="20"/>
      <c r="L45" s="7"/>
      <c r="M45" s="7" t="s">
        <v>349</v>
      </c>
      <c r="N45" s="20"/>
      <c r="O45" s="7"/>
      <c r="P45" s="7" t="s">
        <v>350</v>
      </c>
      <c r="R45" s="7"/>
      <c r="S45" s="7"/>
      <c r="T45" s="20"/>
    </row>
    <row r="46" spans="1:20" x14ac:dyDescent="0.25">
      <c r="B46" s="19" t="s">
        <v>2</v>
      </c>
      <c r="D46" s="4"/>
      <c r="E46" s="19" t="s">
        <v>336</v>
      </c>
      <c r="G46" s="4"/>
      <c r="H46" s="19" t="s">
        <v>336</v>
      </c>
      <c r="J46" s="4"/>
      <c r="K46" s="19" t="s">
        <v>336</v>
      </c>
      <c r="M46" s="4"/>
      <c r="N46" s="19" t="s">
        <v>336</v>
      </c>
      <c r="P46" s="4"/>
      <c r="Q46" s="19" t="s">
        <v>336</v>
      </c>
      <c r="S46" s="4"/>
      <c r="T46" s="19"/>
    </row>
    <row r="47" spans="1:20" x14ac:dyDescent="0.25">
      <c r="B47" s="18" t="s">
        <v>5</v>
      </c>
      <c r="E47" s="18" t="s">
        <v>338</v>
      </c>
      <c r="H47" s="18" t="s">
        <v>341</v>
      </c>
      <c r="K47" s="18" t="s">
        <v>355</v>
      </c>
      <c r="N47" s="18" t="s">
        <v>341</v>
      </c>
      <c r="Q47" s="18" t="s">
        <v>351</v>
      </c>
    </row>
    <row r="48" spans="1:20" x14ac:dyDescent="0.25">
      <c r="A48" s="4" t="s">
        <v>356</v>
      </c>
      <c r="B48" s="18" t="s">
        <v>357</v>
      </c>
      <c r="C48" s="3"/>
      <c r="D48" s="4" t="s">
        <v>356</v>
      </c>
      <c r="E48" s="18" t="s">
        <v>357</v>
      </c>
      <c r="F48" s="3"/>
      <c r="G48" s="4" t="s">
        <v>356</v>
      </c>
      <c r="H48" s="18" t="s">
        <v>357</v>
      </c>
      <c r="I48" s="3"/>
      <c r="J48" s="4" t="s">
        <v>356</v>
      </c>
      <c r="K48" s="18" t="s">
        <v>357</v>
      </c>
      <c r="L48" s="3"/>
      <c r="M48" s="4" t="s">
        <v>356</v>
      </c>
      <c r="N48" s="18" t="s">
        <v>357</v>
      </c>
      <c r="O48" s="3"/>
      <c r="P48" s="4" t="s">
        <v>356</v>
      </c>
      <c r="Q48" s="18" t="s">
        <v>357</v>
      </c>
      <c r="R48" s="3"/>
      <c r="S48" s="4"/>
    </row>
    <row r="49" spans="1:18" x14ac:dyDescent="0.25">
      <c r="A49" t="s">
        <v>25</v>
      </c>
      <c r="B49" s="18">
        <v>0.23214285714285715</v>
      </c>
      <c r="C49" s="3"/>
      <c r="D49" t="s">
        <v>273</v>
      </c>
      <c r="E49" s="18">
        <v>0.10338345864661654</v>
      </c>
      <c r="F49" s="3"/>
      <c r="G49" t="s">
        <v>317</v>
      </c>
      <c r="H49" s="18">
        <v>0.2651209677419355</v>
      </c>
      <c r="I49" s="3"/>
      <c r="J49" t="s">
        <v>287</v>
      </c>
      <c r="K49" s="18">
        <v>0.3705357142857143</v>
      </c>
      <c r="L49" s="3"/>
      <c r="M49" t="s">
        <v>287</v>
      </c>
      <c r="N49" s="18">
        <v>0.19311635944700459</v>
      </c>
      <c r="O49" s="3"/>
      <c r="P49" t="s">
        <v>25</v>
      </c>
      <c r="Q49" s="18">
        <v>0.116451367781155</v>
      </c>
      <c r="R49" s="3"/>
    </row>
    <row r="50" spans="1:18" x14ac:dyDescent="0.25">
      <c r="A50" t="s">
        <v>34</v>
      </c>
      <c r="B50" s="18">
        <v>0.17857142857142855</v>
      </c>
      <c r="C50" s="3"/>
      <c r="D50" t="s">
        <v>34</v>
      </c>
      <c r="E50" s="18">
        <v>0.20872493734335834</v>
      </c>
      <c r="F50" s="3"/>
      <c r="G50" t="s">
        <v>312</v>
      </c>
      <c r="H50" s="18">
        <v>0.21846198156682028</v>
      </c>
      <c r="I50" s="3"/>
      <c r="J50" t="s">
        <v>77</v>
      </c>
      <c r="K50" s="18">
        <v>0.37225274725274726</v>
      </c>
      <c r="L50" s="3"/>
      <c r="M50" t="s">
        <v>297</v>
      </c>
      <c r="N50" s="18">
        <v>0.19167626728110601</v>
      </c>
      <c r="O50" s="3"/>
      <c r="P50" t="s">
        <v>40</v>
      </c>
      <c r="Q50" s="18">
        <v>0.12139057750759877</v>
      </c>
      <c r="R50" s="3"/>
    </row>
    <row r="51" spans="1:18" x14ac:dyDescent="0.25">
      <c r="A51" t="s">
        <v>12</v>
      </c>
      <c r="B51" s="18">
        <v>0.45089285714285715</v>
      </c>
      <c r="C51" s="3"/>
      <c r="D51" t="s">
        <v>28</v>
      </c>
      <c r="E51" s="18">
        <v>8.4978070175438569E-2</v>
      </c>
      <c r="F51" s="3"/>
      <c r="G51" t="s">
        <v>267</v>
      </c>
      <c r="H51" s="18">
        <v>0.25561635944700462</v>
      </c>
      <c r="I51" s="3"/>
      <c r="J51" t="s">
        <v>121</v>
      </c>
      <c r="K51" s="18">
        <v>0.24072802197802201</v>
      </c>
      <c r="L51" s="3"/>
      <c r="M51" t="s">
        <v>317</v>
      </c>
      <c r="N51" s="18">
        <v>0.36189516129032262</v>
      </c>
      <c r="O51" s="3"/>
      <c r="P51" t="s">
        <v>41</v>
      </c>
      <c r="Q51" s="18">
        <v>0.10144376899696048</v>
      </c>
      <c r="R51" s="3"/>
    </row>
    <row r="52" spans="1:18" x14ac:dyDescent="0.25">
      <c r="A52" t="s">
        <v>13</v>
      </c>
      <c r="B52" s="18">
        <v>0.4330357142857143</v>
      </c>
      <c r="C52" s="3"/>
      <c r="D52" t="s">
        <v>247</v>
      </c>
      <c r="E52" s="18">
        <v>0.17904135338345861</v>
      </c>
      <c r="F52" s="3"/>
      <c r="G52" t="s">
        <v>304</v>
      </c>
      <c r="H52" s="18">
        <v>0.41201036866359447</v>
      </c>
      <c r="I52" s="3"/>
      <c r="J52" t="s">
        <v>329</v>
      </c>
      <c r="K52" s="18">
        <v>0.20535714285714285</v>
      </c>
      <c r="L52" s="3"/>
      <c r="M52" t="s">
        <v>288</v>
      </c>
      <c r="N52" s="18">
        <v>0.25216013824884798</v>
      </c>
      <c r="O52" s="3"/>
      <c r="P52" t="s">
        <v>34</v>
      </c>
      <c r="Q52" s="18">
        <v>0.15795972644376893</v>
      </c>
      <c r="R52" s="3"/>
    </row>
    <row r="53" spans="1:18" x14ac:dyDescent="0.25">
      <c r="A53" t="s">
        <v>26</v>
      </c>
      <c r="B53" s="18">
        <v>0.22767857142857142</v>
      </c>
      <c r="C53" s="3"/>
      <c r="D53" t="s">
        <v>257</v>
      </c>
      <c r="E53" s="18">
        <v>0.23034147869674182</v>
      </c>
      <c r="F53" s="3"/>
      <c r="G53" t="s">
        <v>270</v>
      </c>
      <c r="H53" s="18">
        <v>0.25115207373271886</v>
      </c>
      <c r="I53" s="3"/>
      <c r="J53" t="s">
        <v>243</v>
      </c>
      <c r="K53" s="18">
        <v>0.27747252747252749</v>
      </c>
      <c r="L53" s="3"/>
      <c r="M53" t="s">
        <v>292</v>
      </c>
      <c r="N53" s="18">
        <v>0.27203341013824889</v>
      </c>
      <c r="O53" s="3"/>
      <c r="P53" t="s">
        <v>301</v>
      </c>
      <c r="Q53" s="18">
        <v>0.36778115501519754</v>
      </c>
      <c r="R53" s="3"/>
    </row>
    <row r="54" spans="1:18" x14ac:dyDescent="0.25">
      <c r="A54" t="s">
        <v>27</v>
      </c>
      <c r="B54" s="18">
        <v>0.21875</v>
      </c>
      <c r="C54" s="3"/>
      <c r="D54" t="s">
        <v>285</v>
      </c>
      <c r="E54" s="18">
        <v>8.5526315789473673E-2</v>
      </c>
      <c r="F54" s="3"/>
      <c r="G54" t="s">
        <v>324</v>
      </c>
      <c r="H54" s="18">
        <v>0.21500576036866359</v>
      </c>
      <c r="I54" s="3"/>
      <c r="J54" t="s">
        <v>312</v>
      </c>
      <c r="K54" s="18">
        <v>0.18372252747252749</v>
      </c>
      <c r="L54" s="3"/>
      <c r="M54" t="s">
        <v>329</v>
      </c>
      <c r="N54" s="18">
        <v>0.18922811059907835</v>
      </c>
      <c r="O54" s="3"/>
      <c r="P54" t="s">
        <v>222</v>
      </c>
      <c r="Q54" s="18">
        <v>0.10087386018237081</v>
      </c>
      <c r="R54" s="3"/>
    </row>
    <row r="55" spans="1:18" x14ac:dyDescent="0.25">
      <c r="A55" t="s">
        <v>17</v>
      </c>
      <c r="B55" s="18">
        <v>0.33035714285714285</v>
      </c>
      <c r="C55" s="3"/>
      <c r="D55" t="s">
        <v>309</v>
      </c>
      <c r="E55" s="18">
        <v>0.54934210526315785</v>
      </c>
      <c r="F55" s="3"/>
      <c r="G55" t="s">
        <v>244</v>
      </c>
      <c r="H55" s="18">
        <v>0.14890552995391704</v>
      </c>
      <c r="I55" s="3"/>
      <c r="J55" t="s">
        <v>49</v>
      </c>
      <c r="K55" s="18">
        <v>0.2767857142857143</v>
      </c>
      <c r="L55" s="3"/>
      <c r="M55" t="s">
        <v>312</v>
      </c>
      <c r="N55" s="18">
        <v>0.37975230414746547</v>
      </c>
      <c r="O55" s="3"/>
      <c r="P55" t="s">
        <v>17</v>
      </c>
      <c r="Q55" s="18">
        <v>0.25721884498480241</v>
      </c>
      <c r="R55" s="3"/>
    </row>
    <row r="56" spans="1:18" x14ac:dyDescent="0.25">
      <c r="A56" t="s">
        <v>31</v>
      </c>
      <c r="B56" s="18">
        <v>0.1875</v>
      </c>
      <c r="C56" s="3"/>
      <c r="D56" t="s">
        <v>325</v>
      </c>
      <c r="E56" s="18">
        <v>0.10056390977443608</v>
      </c>
      <c r="F56" s="3"/>
      <c r="G56" t="s">
        <v>54</v>
      </c>
      <c r="H56" s="18">
        <v>0.1509216589861751</v>
      </c>
      <c r="I56" s="3"/>
      <c r="J56" t="s">
        <v>321</v>
      </c>
      <c r="K56" s="18">
        <v>0.39217032967032972</v>
      </c>
      <c r="L56" s="3"/>
      <c r="M56" t="s">
        <v>324</v>
      </c>
      <c r="N56" s="18">
        <v>0.63436059907834097</v>
      </c>
      <c r="O56" s="3"/>
      <c r="P56" t="s">
        <v>112</v>
      </c>
      <c r="Q56" s="18">
        <v>0.18863981762917933</v>
      </c>
      <c r="R56" s="3"/>
    </row>
    <row r="57" spans="1:18" x14ac:dyDescent="0.25">
      <c r="A57" t="s">
        <v>8</v>
      </c>
      <c r="B57" s="18">
        <v>0.75</v>
      </c>
      <c r="C57" s="3"/>
      <c r="D57" t="s">
        <v>122</v>
      </c>
      <c r="E57" s="18">
        <v>0.14356203007518797</v>
      </c>
      <c r="F57" s="3"/>
      <c r="G57" t="s">
        <v>81</v>
      </c>
      <c r="H57" s="18">
        <v>0.13104838709677419</v>
      </c>
      <c r="I57" s="3"/>
      <c r="J57" t="s">
        <v>220</v>
      </c>
      <c r="K57" s="18">
        <v>0.42239010989010983</v>
      </c>
      <c r="L57" s="3"/>
      <c r="M57" t="s">
        <v>256</v>
      </c>
      <c r="N57" s="18">
        <v>0.2387672811059908</v>
      </c>
      <c r="O57" s="3"/>
      <c r="P57" t="s">
        <v>79</v>
      </c>
      <c r="Q57" s="18">
        <v>0.14143237082066873</v>
      </c>
      <c r="R57" s="3"/>
    </row>
    <row r="58" spans="1:18" x14ac:dyDescent="0.25">
      <c r="A58" t="s">
        <v>32</v>
      </c>
      <c r="B58" s="18">
        <v>0.1830357142857143</v>
      </c>
      <c r="C58" s="3"/>
      <c r="D58" t="s">
        <v>253</v>
      </c>
      <c r="E58" s="18">
        <v>0.10432330827067668</v>
      </c>
      <c r="F58" s="3"/>
      <c r="G58" t="s">
        <v>254</v>
      </c>
      <c r="H58" s="18">
        <v>0.26900921658986177</v>
      </c>
      <c r="I58" s="3"/>
      <c r="J58" t="s">
        <v>326</v>
      </c>
      <c r="K58" s="18">
        <v>0.1789148351648352</v>
      </c>
      <c r="L58" s="3"/>
      <c r="M58" t="s">
        <v>271</v>
      </c>
      <c r="N58" s="18">
        <v>0.34792626728110598</v>
      </c>
      <c r="O58" s="3"/>
      <c r="P58" t="s">
        <v>31</v>
      </c>
      <c r="Q58" s="18">
        <v>0.22473404255319152</v>
      </c>
      <c r="R58" s="3"/>
    </row>
    <row r="59" spans="1:18" x14ac:dyDescent="0.25">
      <c r="A59" t="s">
        <v>37</v>
      </c>
      <c r="B59" s="18">
        <v>0.15625</v>
      </c>
      <c r="C59" s="3"/>
      <c r="D59" t="s">
        <v>326</v>
      </c>
      <c r="E59" s="18">
        <v>0.15327380952380953</v>
      </c>
      <c r="F59" s="3"/>
      <c r="G59" t="s">
        <v>328</v>
      </c>
      <c r="H59" s="18">
        <v>0.42842741935483875</v>
      </c>
      <c r="I59" s="3"/>
      <c r="J59" t="s">
        <v>293</v>
      </c>
      <c r="K59" s="18">
        <v>0.19162087912087913</v>
      </c>
      <c r="L59" s="3"/>
      <c r="M59" t="s">
        <v>328</v>
      </c>
      <c r="N59" s="18">
        <v>0.29939516129032262</v>
      </c>
      <c r="O59" s="3"/>
      <c r="P59" t="s">
        <v>289</v>
      </c>
      <c r="Q59" s="18">
        <v>0.21333586626139817</v>
      </c>
      <c r="R59" s="3"/>
    </row>
    <row r="60" spans="1:18" x14ac:dyDescent="0.25">
      <c r="A60" t="s">
        <v>28</v>
      </c>
      <c r="B60" s="18">
        <v>0.21875</v>
      </c>
      <c r="C60" s="3"/>
      <c r="D60" t="s">
        <v>318</v>
      </c>
      <c r="E60" s="18">
        <v>7.9495614035087703E-2</v>
      </c>
      <c r="F60" s="3"/>
      <c r="G60" t="s">
        <v>323</v>
      </c>
      <c r="H60" s="18">
        <v>0.41301843317972348</v>
      </c>
      <c r="I60" s="3"/>
      <c r="J60" t="s">
        <v>248</v>
      </c>
      <c r="K60" s="18">
        <v>0.44127747252747257</v>
      </c>
      <c r="L60" s="3"/>
      <c r="M60" t="s">
        <v>213</v>
      </c>
      <c r="N60" s="18">
        <v>0.20449308755760368</v>
      </c>
      <c r="O60" s="3"/>
      <c r="P60" t="s">
        <v>325</v>
      </c>
      <c r="Q60" s="18">
        <v>0.26405775075987842</v>
      </c>
      <c r="R60" s="3"/>
    </row>
    <row r="61" spans="1:18" x14ac:dyDescent="0.25">
      <c r="A61" t="s">
        <v>36</v>
      </c>
      <c r="B61" s="18">
        <v>0.16071428571428573</v>
      </c>
      <c r="C61" s="3"/>
      <c r="D61" t="s">
        <v>305</v>
      </c>
      <c r="E61" s="18">
        <v>0.12860275689223055</v>
      </c>
      <c r="F61" s="3"/>
      <c r="G61" t="s">
        <v>293</v>
      </c>
      <c r="H61" s="18">
        <v>0.17425115207373273</v>
      </c>
      <c r="I61" s="3"/>
      <c r="J61" t="s">
        <v>22</v>
      </c>
      <c r="K61" s="18">
        <v>0.18372252747252749</v>
      </c>
      <c r="L61" s="3"/>
      <c r="M61" t="s">
        <v>290</v>
      </c>
      <c r="N61" s="18">
        <v>0.30774769585253459</v>
      </c>
      <c r="O61" s="3"/>
      <c r="P61" t="s">
        <v>116</v>
      </c>
      <c r="Q61" s="18">
        <v>0.11901595744680851</v>
      </c>
      <c r="R61" s="3"/>
    </row>
    <row r="62" spans="1:18" x14ac:dyDescent="0.25">
      <c r="A62" t="s">
        <v>18</v>
      </c>
      <c r="B62" s="18">
        <v>0.3080357142857143</v>
      </c>
      <c r="C62" s="3"/>
      <c r="D62" t="s">
        <v>233</v>
      </c>
      <c r="E62" s="18">
        <v>8.709273182957393E-2</v>
      </c>
      <c r="F62" s="3"/>
      <c r="G62" t="s">
        <v>279</v>
      </c>
      <c r="H62" s="18">
        <v>0.1777073732718894</v>
      </c>
      <c r="I62" s="3"/>
      <c r="J62" t="s">
        <v>286</v>
      </c>
      <c r="K62" s="18">
        <v>0.25240384615384615</v>
      </c>
      <c r="L62" s="3"/>
      <c r="M62" t="s">
        <v>278</v>
      </c>
      <c r="N62" s="18">
        <v>0.40351382488479265</v>
      </c>
      <c r="O62" s="3"/>
      <c r="P62" t="s">
        <v>305</v>
      </c>
      <c r="Q62" s="18">
        <v>0.19205927051671734</v>
      </c>
      <c r="R62" s="3"/>
    </row>
    <row r="63" spans="1:18" x14ac:dyDescent="0.25">
      <c r="A63" t="s">
        <v>35</v>
      </c>
      <c r="B63" s="18">
        <v>0.16517857142857142</v>
      </c>
      <c r="C63" s="3"/>
      <c r="D63" t="s">
        <v>319</v>
      </c>
      <c r="E63" s="18">
        <v>0.21984649122807015</v>
      </c>
      <c r="F63" s="3"/>
      <c r="G63" t="s">
        <v>286</v>
      </c>
      <c r="H63" s="18">
        <v>0.13205645161290322</v>
      </c>
      <c r="I63" s="3"/>
      <c r="J63" t="s">
        <v>306</v>
      </c>
      <c r="K63" s="18">
        <v>0.45776098901098899</v>
      </c>
      <c r="L63" s="3"/>
      <c r="M63" t="s">
        <v>262</v>
      </c>
      <c r="N63" s="18">
        <v>0.26008064516129031</v>
      </c>
      <c r="O63" s="3"/>
      <c r="P63" t="s">
        <v>24</v>
      </c>
      <c r="Q63" s="18">
        <v>0.28742401215805469</v>
      </c>
      <c r="R63" s="3"/>
    </row>
    <row r="64" spans="1:18" x14ac:dyDescent="0.25">
      <c r="A64" t="s">
        <v>20</v>
      </c>
      <c r="B64" s="18">
        <v>0.28125</v>
      </c>
      <c r="C64" s="3"/>
      <c r="D64" t="s">
        <v>21</v>
      </c>
      <c r="E64" s="18">
        <v>0.14685150375939848</v>
      </c>
      <c r="F64" s="3"/>
      <c r="G64" t="s">
        <v>291</v>
      </c>
      <c r="H64" s="18">
        <v>0.69484447004608285</v>
      </c>
      <c r="I64" s="3"/>
      <c r="J64" t="s">
        <v>111</v>
      </c>
      <c r="K64" s="18">
        <v>0.39114010989010983</v>
      </c>
      <c r="L64" s="3"/>
      <c r="M64" t="s">
        <v>239</v>
      </c>
      <c r="N64" s="18">
        <v>0.22235023041474655</v>
      </c>
      <c r="O64" s="3"/>
      <c r="P64" t="s">
        <v>97</v>
      </c>
      <c r="Q64" s="18">
        <v>9.878419452887538E-2</v>
      </c>
      <c r="R64" s="3"/>
    </row>
    <row r="65" spans="1:18" x14ac:dyDescent="0.25">
      <c r="A65" t="s">
        <v>14</v>
      </c>
      <c r="B65" s="18">
        <v>0.4107142857142857</v>
      </c>
      <c r="C65" s="3"/>
      <c r="D65" t="s">
        <v>46</v>
      </c>
      <c r="E65" s="18">
        <v>0.16541353383458646</v>
      </c>
      <c r="F65" s="3"/>
      <c r="G65" t="s">
        <v>299</v>
      </c>
      <c r="H65" s="18">
        <v>0.40999423963133635</v>
      </c>
      <c r="I65" s="3"/>
      <c r="J65" t="s">
        <v>38</v>
      </c>
      <c r="K65" s="18">
        <v>0.30528846153846156</v>
      </c>
      <c r="L65" s="3"/>
      <c r="M65" t="s">
        <v>248</v>
      </c>
      <c r="N65" s="18">
        <v>0.21298963133640553</v>
      </c>
      <c r="O65" s="3"/>
      <c r="P65" t="s">
        <v>30</v>
      </c>
      <c r="Q65" s="18">
        <v>0.14475683890577506</v>
      </c>
      <c r="R65" s="3"/>
    </row>
    <row r="66" spans="1:18" x14ac:dyDescent="0.25">
      <c r="A66" t="s">
        <v>9</v>
      </c>
      <c r="B66" s="18">
        <v>0.5357142857142857</v>
      </c>
      <c r="C66" s="3"/>
      <c r="D66" t="s">
        <v>283</v>
      </c>
      <c r="E66" s="18">
        <v>0.1777098997493734</v>
      </c>
      <c r="F66" s="3"/>
      <c r="G66" t="s">
        <v>335</v>
      </c>
      <c r="H66" s="18">
        <v>0.45679723502304143</v>
      </c>
      <c r="I66" s="3"/>
      <c r="J66" t="s">
        <v>307</v>
      </c>
      <c r="K66" s="18">
        <v>0.20604395604395606</v>
      </c>
      <c r="L66" s="3"/>
      <c r="M66" t="s">
        <v>296</v>
      </c>
      <c r="N66" s="18">
        <v>0.32661290322580644</v>
      </c>
      <c r="O66" s="3"/>
      <c r="P66" t="s">
        <v>22</v>
      </c>
      <c r="Q66" s="18">
        <v>0.13953267477203646</v>
      </c>
      <c r="R66" s="3"/>
    </row>
    <row r="67" spans="1:18" x14ac:dyDescent="0.25">
      <c r="A67" t="s">
        <v>24</v>
      </c>
      <c r="B67" s="18">
        <v>0.24553571428571427</v>
      </c>
      <c r="C67" s="3"/>
      <c r="D67" t="s">
        <v>23</v>
      </c>
      <c r="E67" s="18">
        <v>0.17653508771929827</v>
      </c>
      <c r="F67" s="3"/>
      <c r="G67" t="s">
        <v>300</v>
      </c>
      <c r="H67" s="18">
        <v>0.44225230414746547</v>
      </c>
      <c r="I67" s="3"/>
      <c r="J67" t="s">
        <v>334</v>
      </c>
      <c r="K67" s="18">
        <v>0.27987637362637358</v>
      </c>
      <c r="L67" s="3"/>
      <c r="M67" t="s">
        <v>263</v>
      </c>
      <c r="N67" s="18">
        <v>0.29233870967741937</v>
      </c>
      <c r="O67" s="3"/>
      <c r="P67" t="s">
        <v>124</v>
      </c>
      <c r="Q67" s="18">
        <v>0.20963145896656538</v>
      </c>
      <c r="R67" s="3"/>
    </row>
    <row r="68" spans="1:18" x14ac:dyDescent="0.25">
      <c r="A68" t="s">
        <v>19</v>
      </c>
      <c r="B68" s="18">
        <v>0.2857142857142857</v>
      </c>
      <c r="C68" s="3"/>
      <c r="D68" t="s">
        <v>249</v>
      </c>
      <c r="E68" s="18">
        <v>0.21953320802005011</v>
      </c>
      <c r="F68" s="3"/>
      <c r="G68" t="s">
        <v>334</v>
      </c>
      <c r="H68" s="18">
        <v>0.12975230414746547</v>
      </c>
      <c r="I68" s="3"/>
      <c r="J68" t="s">
        <v>320</v>
      </c>
      <c r="K68" s="18">
        <v>0.43509615384615385</v>
      </c>
      <c r="L68" s="3"/>
      <c r="M68" t="s">
        <v>113</v>
      </c>
      <c r="N68" s="18">
        <v>0.2040610599078341</v>
      </c>
      <c r="O68" s="3"/>
      <c r="P68" t="s">
        <v>48</v>
      </c>
      <c r="Q68" s="18">
        <v>0.1145516717325228</v>
      </c>
      <c r="R68" s="3"/>
    </row>
    <row r="69" spans="1:18" x14ac:dyDescent="0.25">
      <c r="A69" t="s">
        <v>30</v>
      </c>
      <c r="B69" s="18">
        <v>0.1919642857142857</v>
      </c>
      <c r="C69" s="3"/>
      <c r="D69" t="s">
        <v>241</v>
      </c>
      <c r="E69" s="18">
        <v>0.10017230576441102</v>
      </c>
      <c r="F69" s="3"/>
      <c r="G69" t="s">
        <v>316</v>
      </c>
      <c r="H69" s="18">
        <v>0.49841589861751145</v>
      </c>
      <c r="I69" s="3"/>
      <c r="J69" t="s">
        <v>284</v>
      </c>
      <c r="K69" s="18">
        <v>0.17994505494505492</v>
      </c>
      <c r="L69" s="3"/>
      <c r="M69" t="s">
        <v>335</v>
      </c>
      <c r="N69" s="18">
        <v>0.2955069124423963</v>
      </c>
      <c r="O69" s="3"/>
      <c r="P69" t="s">
        <v>280</v>
      </c>
      <c r="Q69" s="18">
        <v>0.15368541033434652</v>
      </c>
      <c r="R69" s="3"/>
    </row>
    <row r="70" spans="1:18" x14ac:dyDescent="0.25">
      <c r="A70" t="s">
        <v>21</v>
      </c>
      <c r="B70" s="18">
        <v>0.2767857142857143</v>
      </c>
      <c r="C70" s="3"/>
      <c r="D70" t="s">
        <v>182</v>
      </c>
      <c r="E70" s="18">
        <v>8.583959899749373E-2</v>
      </c>
      <c r="F70" s="3"/>
      <c r="G70" t="s">
        <v>311</v>
      </c>
      <c r="H70" s="18">
        <v>0.12716013824884795</v>
      </c>
      <c r="I70" s="3"/>
      <c r="J70" t="s">
        <v>212</v>
      </c>
      <c r="K70" s="18">
        <v>0.21565934065934064</v>
      </c>
      <c r="L70" s="3"/>
      <c r="M70" t="s">
        <v>334</v>
      </c>
      <c r="N70" s="18">
        <v>0.19426843317972348</v>
      </c>
      <c r="O70" s="3"/>
      <c r="P70" t="s">
        <v>46</v>
      </c>
      <c r="Q70" s="18">
        <v>0.17325227963525835</v>
      </c>
      <c r="R70" s="3"/>
    </row>
    <row r="71" spans="1:18" x14ac:dyDescent="0.25">
      <c r="A71" t="s">
        <v>22</v>
      </c>
      <c r="B71" s="18">
        <v>0.26785714285714285</v>
      </c>
      <c r="C71" s="3"/>
      <c r="D71" t="s">
        <v>16</v>
      </c>
      <c r="E71" s="18">
        <v>8.8737468671679171E-2</v>
      </c>
      <c r="F71" s="3"/>
      <c r="G71" t="s">
        <v>315</v>
      </c>
      <c r="H71" s="18">
        <v>0.50432027649769595</v>
      </c>
      <c r="I71" s="3"/>
      <c r="J71" t="s">
        <v>303</v>
      </c>
      <c r="K71" s="18">
        <v>0.50206043956043955</v>
      </c>
      <c r="L71" s="3"/>
      <c r="M71" t="s">
        <v>320</v>
      </c>
      <c r="N71" s="18">
        <v>0.52318548387096775</v>
      </c>
      <c r="O71" s="3"/>
      <c r="P71" t="s">
        <v>11</v>
      </c>
      <c r="Q71" s="18">
        <v>0.11588145896656535</v>
      </c>
      <c r="R71" s="3"/>
    </row>
    <row r="72" spans="1:18" x14ac:dyDescent="0.25">
      <c r="A72" t="s">
        <v>11</v>
      </c>
      <c r="B72" s="18">
        <v>0.4642857142857143</v>
      </c>
      <c r="C72" s="3"/>
      <c r="D72" t="s">
        <v>250</v>
      </c>
      <c r="E72" s="18">
        <v>0.10275689223057644</v>
      </c>
      <c r="F72" s="3"/>
      <c r="G72" t="s">
        <v>313</v>
      </c>
      <c r="H72" s="18">
        <v>0.15394585253456222</v>
      </c>
      <c r="I72" s="3"/>
      <c r="J72" t="s">
        <v>258</v>
      </c>
      <c r="K72" s="18">
        <v>0.25686813186813184</v>
      </c>
      <c r="L72" s="3"/>
      <c r="M72" t="s">
        <v>245</v>
      </c>
      <c r="N72" s="18">
        <v>0.2134216589861751</v>
      </c>
      <c r="O72" s="3"/>
      <c r="P72" t="s">
        <v>109</v>
      </c>
      <c r="Q72" s="18">
        <v>9.9829027355623101E-2</v>
      </c>
      <c r="R72" s="3"/>
    </row>
    <row r="73" spans="1:18" x14ac:dyDescent="0.25">
      <c r="A73" t="s">
        <v>33</v>
      </c>
      <c r="B73" s="18">
        <v>0.18303571428571427</v>
      </c>
      <c r="C73" s="3"/>
      <c r="D73" t="s">
        <v>272</v>
      </c>
      <c r="E73" s="18">
        <v>0.11552318295739347</v>
      </c>
      <c r="F73" s="3"/>
      <c r="G73" t="s">
        <v>302</v>
      </c>
      <c r="H73" s="18">
        <v>0.17972350230414746</v>
      </c>
      <c r="I73" s="3"/>
      <c r="J73" t="s">
        <v>333</v>
      </c>
      <c r="K73" s="18">
        <v>0.33516483516483514</v>
      </c>
      <c r="L73" s="3"/>
      <c r="M73" t="s">
        <v>315</v>
      </c>
      <c r="N73" s="18">
        <v>0.37528801843317977</v>
      </c>
      <c r="O73" s="3"/>
      <c r="P73" t="s">
        <v>23</v>
      </c>
      <c r="Q73" s="18">
        <v>0.22207446808510634</v>
      </c>
      <c r="R73" s="3"/>
    </row>
    <row r="74" spans="1:18" x14ac:dyDescent="0.25">
      <c r="A74" t="s">
        <v>23</v>
      </c>
      <c r="B74" s="18">
        <v>0.25</v>
      </c>
      <c r="C74" s="3"/>
      <c r="D74" t="s">
        <v>268</v>
      </c>
      <c r="E74" s="18">
        <v>0.18029448621553881</v>
      </c>
      <c r="F74" s="3"/>
      <c r="G74" t="s">
        <v>333</v>
      </c>
      <c r="H74" s="18">
        <v>0.32027649769585248</v>
      </c>
      <c r="I74" s="3"/>
      <c r="J74" t="s">
        <v>310</v>
      </c>
      <c r="K74" s="18">
        <v>0.38495879120879117</v>
      </c>
      <c r="L74" s="3"/>
      <c r="M74" t="s">
        <v>313</v>
      </c>
      <c r="N74" s="18">
        <v>0.73459101382488479</v>
      </c>
      <c r="O74" s="3"/>
      <c r="P74" t="s">
        <v>249</v>
      </c>
      <c r="Q74" s="18">
        <v>0.12509498480243164</v>
      </c>
      <c r="R74" s="3"/>
    </row>
    <row r="75" spans="1:18" x14ac:dyDescent="0.25">
      <c r="A75" t="s">
        <v>16</v>
      </c>
      <c r="B75" s="18">
        <v>0.3392857142857143</v>
      </c>
      <c r="C75" s="3"/>
      <c r="D75" t="s">
        <v>327</v>
      </c>
      <c r="E75" s="18">
        <v>0.1487312030075188</v>
      </c>
      <c r="F75" s="3"/>
      <c r="G75" t="s">
        <v>264</v>
      </c>
      <c r="H75" s="18">
        <v>0.26008064516129031</v>
      </c>
      <c r="I75" s="3"/>
      <c r="J75" t="s">
        <v>125</v>
      </c>
      <c r="K75" s="18">
        <v>0.20226648351648352</v>
      </c>
      <c r="L75" s="3"/>
      <c r="M75" t="s">
        <v>333</v>
      </c>
      <c r="N75" s="18">
        <v>0.19124423963133635</v>
      </c>
      <c r="O75" s="3"/>
      <c r="P75" t="s">
        <v>10</v>
      </c>
      <c r="Q75" s="18">
        <v>0.14950607902735563</v>
      </c>
      <c r="R75" s="3"/>
    </row>
    <row r="76" spans="1:18" x14ac:dyDescent="0.25">
      <c r="A76" t="s">
        <v>15</v>
      </c>
      <c r="B76" s="18">
        <v>0.39285714285714285</v>
      </c>
      <c r="C76" s="3"/>
      <c r="D76" t="s">
        <v>314</v>
      </c>
      <c r="E76" s="18">
        <v>0.11873433583959897</v>
      </c>
      <c r="F76" s="3"/>
      <c r="G76" t="s">
        <v>259</v>
      </c>
      <c r="H76" s="18">
        <v>0.23228686635944701</v>
      </c>
      <c r="I76" s="3"/>
      <c r="J76" t="s">
        <v>294</v>
      </c>
      <c r="K76" s="18">
        <v>0.8839285714285714</v>
      </c>
      <c r="L76" s="3"/>
      <c r="M76" t="s">
        <v>246</v>
      </c>
      <c r="N76" s="18">
        <v>0.27793778801843316</v>
      </c>
      <c r="O76" s="3"/>
      <c r="P76" t="s">
        <v>29</v>
      </c>
      <c r="Q76" s="18">
        <v>0.14532674772036469</v>
      </c>
      <c r="R76" s="3"/>
    </row>
    <row r="77" spans="1:18" x14ac:dyDescent="0.25">
      <c r="A77" t="s">
        <v>10</v>
      </c>
      <c r="B77" s="18">
        <v>0.48660714285714285</v>
      </c>
      <c r="C77" s="3"/>
      <c r="D77" t="s">
        <v>332</v>
      </c>
      <c r="E77" s="18">
        <v>0.28336466165413532</v>
      </c>
      <c r="F77" s="3"/>
      <c r="G77" t="s">
        <v>266</v>
      </c>
      <c r="H77" s="18">
        <v>0.16330645161290322</v>
      </c>
      <c r="I77" s="3"/>
      <c r="J77" t="s">
        <v>200</v>
      </c>
      <c r="K77" s="18">
        <v>0.37156593406593402</v>
      </c>
      <c r="L77" s="3"/>
      <c r="M77" t="s">
        <v>327</v>
      </c>
      <c r="N77" s="18">
        <v>0.24380760368663595</v>
      </c>
      <c r="O77" s="3"/>
      <c r="P77" t="s">
        <v>43</v>
      </c>
      <c r="Q77" s="18">
        <v>9.4319908814589667E-2</v>
      </c>
      <c r="R77" s="3"/>
    </row>
    <row r="78" spans="1:18" x14ac:dyDescent="0.25">
      <c r="A78" t="s">
        <v>29</v>
      </c>
      <c r="B78" s="18">
        <v>0.20982142857142855</v>
      </c>
      <c r="C78" s="3"/>
      <c r="D78" t="s">
        <v>330</v>
      </c>
      <c r="E78" s="18">
        <v>8.6231203007518797E-2</v>
      </c>
      <c r="F78" s="3"/>
      <c r="G78" t="s">
        <v>225</v>
      </c>
      <c r="H78" s="18">
        <v>0.13450460829493088</v>
      </c>
      <c r="I78" s="3"/>
      <c r="J78" t="s">
        <v>330</v>
      </c>
      <c r="K78" s="18">
        <v>0.31902472527472531</v>
      </c>
      <c r="L78" s="3"/>
      <c r="M78" t="s">
        <v>330</v>
      </c>
      <c r="N78" s="18">
        <v>0.21356566820276496</v>
      </c>
      <c r="O78" s="3"/>
      <c r="P78" t="s">
        <v>332</v>
      </c>
      <c r="Q78" s="18">
        <v>0.16242401215805469</v>
      </c>
      <c r="R78" s="3"/>
    </row>
    <row r="80" spans="1:18" ht="18.75" x14ac:dyDescent="0.3">
      <c r="A80" s="7" t="s">
        <v>1054</v>
      </c>
    </row>
    <row r="82" spans="1:20" ht="18.75" x14ac:dyDescent="0.3">
      <c r="A82" s="7" t="s">
        <v>345</v>
      </c>
      <c r="B82" s="20"/>
      <c r="C82" s="8"/>
      <c r="D82" s="8" t="s">
        <v>346</v>
      </c>
      <c r="E82" s="20"/>
      <c r="F82" s="7"/>
      <c r="G82" s="7" t="s">
        <v>347</v>
      </c>
      <c r="H82" s="20"/>
      <c r="I82" s="7"/>
      <c r="J82" s="7" t="s">
        <v>348</v>
      </c>
      <c r="K82" s="20"/>
      <c r="L82" s="7"/>
      <c r="M82" s="7" t="s">
        <v>349</v>
      </c>
      <c r="N82" s="20"/>
      <c r="O82" s="7"/>
      <c r="P82" s="7" t="s">
        <v>350</v>
      </c>
      <c r="Q82" s="20"/>
      <c r="R82" s="7"/>
      <c r="S82" s="7" t="s">
        <v>344</v>
      </c>
    </row>
    <row r="83" spans="1:20" x14ac:dyDescent="0.25">
      <c r="B83" s="19" t="s">
        <v>2</v>
      </c>
      <c r="D83" s="4"/>
      <c r="E83" s="19" t="s">
        <v>336</v>
      </c>
      <c r="G83" s="4"/>
      <c r="H83" s="19" t="s">
        <v>336</v>
      </c>
      <c r="J83" s="4"/>
      <c r="K83" s="19" t="s">
        <v>336</v>
      </c>
      <c r="M83" s="4"/>
      <c r="N83" s="19" t="s">
        <v>336</v>
      </c>
      <c r="P83" s="4"/>
      <c r="Q83" s="19" t="s">
        <v>336</v>
      </c>
      <c r="S83" s="4"/>
      <c r="T83" s="19" t="s">
        <v>336</v>
      </c>
    </row>
    <row r="84" spans="1:20" x14ac:dyDescent="0.25">
      <c r="B84" s="18" t="s">
        <v>5</v>
      </c>
      <c r="E84" s="18" t="s">
        <v>362</v>
      </c>
      <c r="H84" s="18" t="s">
        <v>341</v>
      </c>
      <c r="K84" s="18" t="s">
        <v>355</v>
      </c>
      <c r="N84" s="18" t="s">
        <v>341</v>
      </c>
      <c r="Q84" s="18" t="s">
        <v>363</v>
      </c>
      <c r="T84" s="18" t="s">
        <v>364</v>
      </c>
    </row>
    <row r="85" spans="1:20" x14ac:dyDescent="0.25">
      <c r="A85" s="4" t="s">
        <v>356</v>
      </c>
      <c r="B85" s="18" t="s">
        <v>357</v>
      </c>
      <c r="C85" s="3"/>
      <c r="D85" s="4" t="s">
        <v>356</v>
      </c>
      <c r="E85" s="18" t="s">
        <v>357</v>
      </c>
      <c r="F85" s="3"/>
      <c r="G85" s="4" t="s">
        <v>356</v>
      </c>
      <c r="H85" s="18" t="s">
        <v>357</v>
      </c>
      <c r="I85" s="3"/>
      <c r="J85" s="4" t="s">
        <v>356</v>
      </c>
      <c r="K85" s="18" t="s">
        <v>357</v>
      </c>
      <c r="L85" s="3"/>
      <c r="M85" s="4" t="s">
        <v>356</v>
      </c>
      <c r="N85" s="18" t="s">
        <v>357</v>
      </c>
      <c r="O85" s="3"/>
      <c r="P85" s="4" t="s">
        <v>356</v>
      </c>
      <c r="Q85" s="18" t="s">
        <v>357</v>
      </c>
      <c r="R85" s="3"/>
      <c r="S85" s="4" t="s">
        <v>356</v>
      </c>
      <c r="T85" s="18" t="s">
        <v>357</v>
      </c>
    </row>
    <row r="86" spans="1:20" x14ac:dyDescent="0.25">
      <c r="A86" t="s">
        <v>25</v>
      </c>
      <c r="B86" s="18">
        <v>0.5625</v>
      </c>
      <c r="C86" s="3"/>
      <c r="D86" t="s">
        <v>51</v>
      </c>
      <c r="E86" s="18">
        <v>0.7142857142857143</v>
      </c>
      <c r="F86" s="3"/>
      <c r="G86" t="s">
        <v>25</v>
      </c>
      <c r="H86" s="18">
        <v>0.35483870967741937</v>
      </c>
      <c r="I86" s="3"/>
      <c r="J86" t="s">
        <v>287</v>
      </c>
      <c r="K86" s="18">
        <v>0.5</v>
      </c>
      <c r="L86" s="3"/>
      <c r="M86" t="s">
        <v>51</v>
      </c>
      <c r="N86" s="18">
        <v>0.77419354838709675</v>
      </c>
      <c r="O86" s="3"/>
      <c r="P86" t="s">
        <v>51</v>
      </c>
      <c r="Q86" s="18">
        <v>0.8</v>
      </c>
      <c r="R86" s="3"/>
      <c r="S86" t="s">
        <v>25</v>
      </c>
      <c r="T86" s="18">
        <v>0.33774834437086093</v>
      </c>
    </row>
    <row r="87" spans="1:20" x14ac:dyDescent="0.25">
      <c r="A87" t="s">
        <v>41</v>
      </c>
      <c r="B87" s="18">
        <v>0.34375</v>
      </c>
      <c r="C87" s="3"/>
      <c r="D87" t="s">
        <v>34</v>
      </c>
      <c r="E87" s="18">
        <v>0.38095238095238093</v>
      </c>
      <c r="F87" s="3"/>
      <c r="G87" t="s">
        <v>51</v>
      </c>
      <c r="H87" s="18">
        <v>0.87096774193548387</v>
      </c>
      <c r="I87" s="3"/>
      <c r="J87" t="s">
        <v>51</v>
      </c>
      <c r="K87" s="18">
        <v>0.84615384615384615</v>
      </c>
      <c r="L87" s="3"/>
      <c r="M87" t="s">
        <v>297</v>
      </c>
      <c r="N87" s="18">
        <v>0.41935483870967744</v>
      </c>
      <c r="O87" s="3"/>
      <c r="P87" t="s">
        <v>34</v>
      </c>
      <c r="Q87" s="18">
        <v>0.7</v>
      </c>
      <c r="R87" s="3"/>
      <c r="S87" t="s">
        <v>51</v>
      </c>
      <c r="T87" s="18">
        <v>0.82119205298013243</v>
      </c>
    </row>
    <row r="88" spans="1:20" x14ac:dyDescent="0.25">
      <c r="A88" t="s">
        <v>51</v>
      </c>
      <c r="B88" s="18">
        <v>0.875</v>
      </c>
      <c r="C88" s="3"/>
      <c r="D88" t="s">
        <v>31</v>
      </c>
      <c r="E88" s="18">
        <v>0.7142857142857143</v>
      </c>
      <c r="F88" s="3"/>
      <c r="G88" t="s">
        <v>79</v>
      </c>
      <c r="H88" s="18">
        <v>0.41935483870967744</v>
      </c>
      <c r="I88" s="3"/>
      <c r="J88" t="s">
        <v>77</v>
      </c>
      <c r="K88" s="18">
        <v>0.46153846153846156</v>
      </c>
      <c r="L88" s="3"/>
      <c r="M88" t="s">
        <v>79</v>
      </c>
      <c r="N88" s="18">
        <v>0.54838709677419351</v>
      </c>
      <c r="O88" s="3"/>
      <c r="P88" t="s">
        <v>12</v>
      </c>
      <c r="Q88" s="18">
        <v>0.3</v>
      </c>
      <c r="R88" s="3"/>
      <c r="S88" t="s">
        <v>12</v>
      </c>
      <c r="T88" s="18">
        <v>0.28476821192052981</v>
      </c>
    </row>
    <row r="89" spans="1:20" x14ac:dyDescent="0.25">
      <c r="A89" t="s">
        <v>34</v>
      </c>
      <c r="B89" s="18">
        <v>0.53125</v>
      </c>
      <c r="C89" s="3"/>
      <c r="D89" t="s">
        <v>329</v>
      </c>
      <c r="E89" s="18">
        <v>0.42857142857142855</v>
      </c>
      <c r="F89" s="3"/>
      <c r="G89" t="s">
        <v>317</v>
      </c>
      <c r="H89" s="18">
        <v>0.4838709677419355</v>
      </c>
      <c r="I89" s="3"/>
      <c r="J89" t="s">
        <v>297</v>
      </c>
      <c r="K89" s="18">
        <v>0.38461538461538464</v>
      </c>
      <c r="L89" s="3"/>
      <c r="M89" t="s">
        <v>317</v>
      </c>
      <c r="N89" s="18">
        <v>0.58064516129032262</v>
      </c>
      <c r="O89" s="3"/>
      <c r="P89" t="s">
        <v>301</v>
      </c>
      <c r="Q89" s="18">
        <v>0.7</v>
      </c>
      <c r="R89" s="3"/>
      <c r="S89" t="s">
        <v>79</v>
      </c>
      <c r="T89" s="18">
        <v>0.45695364238410596</v>
      </c>
    </row>
    <row r="90" spans="1:20" x14ac:dyDescent="0.25">
      <c r="A90" t="s">
        <v>12</v>
      </c>
      <c r="B90" s="18">
        <v>0.6875</v>
      </c>
      <c r="C90" s="3"/>
      <c r="D90" t="s">
        <v>247</v>
      </c>
      <c r="E90" s="18">
        <v>0.38095238095238093</v>
      </c>
      <c r="F90" s="3"/>
      <c r="G90" t="s">
        <v>329</v>
      </c>
      <c r="H90" s="18">
        <v>0.41935483870967744</v>
      </c>
      <c r="I90" s="3"/>
      <c r="J90" t="s">
        <v>329</v>
      </c>
      <c r="K90" s="18">
        <v>0.5</v>
      </c>
      <c r="L90" s="3"/>
      <c r="M90" t="s">
        <v>31</v>
      </c>
      <c r="N90" s="18">
        <v>0.45161290322580644</v>
      </c>
      <c r="O90" s="3"/>
      <c r="P90" t="s">
        <v>80</v>
      </c>
      <c r="Q90" s="18">
        <v>0.3</v>
      </c>
      <c r="R90" s="3"/>
      <c r="S90" t="s">
        <v>317</v>
      </c>
      <c r="T90" s="18">
        <v>0.29139072847682118</v>
      </c>
    </row>
    <row r="91" spans="1:20" x14ac:dyDescent="0.25">
      <c r="A91" t="s">
        <v>13</v>
      </c>
      <c r="B91" s="18">
        <v>0.5625</v>
      </c>
      <c r="C91" s="3"/>
      <c r="D91" t="s">
        <v>309</v>
      </c>
      <c r="E91" s="18">
        <v>0.66666666666666663</v>
      </c>
      <c r="F91" s="3"/>
      <c r="G91" t="s">
        <v>312</v>
      </c>
      <c r="H91" s="18">
        <v>0.41935483870967744</v>
      </c>
      <c r="I91" s="3"/>
      <c r="J91" t="s">
        <v>243</v>
      </c>
      <c r="K91" s="18">
        <v>0.38461538461538464</v>
      </c>
      <c r="L91" s="3"/>
      <c r="M91" t="s">
        <v>292</v>
      </c>
      <c r="N91" s="18">
        <v>0.41935483870967744</v>
      </c>
      <c r="O91" s="3"/>
      <c r="P91" t="s">
        <v>17</v>
      </c>
      <c r="Q91" s="18">
        <v>0.8</v>
      </c>
      <c r="R91" s="3"/>
      <c r="S91" t="s">
        <v>31</v>
      </c>
      <c r="T91" s="18">
        <v>0.50993377483443714</v>
      </c>
    </row>
    <row r="92" spans="1:20" x14ac:dyDescent="0.25">
      <c r="A92" t="s">
        <v>17</v>
      </c>
      <c r="B92" s="18">
        <v>0.5625</v>
      </c>
      <c r="C92" s="3"/>
      <c r="D92" t="s">
        <v>14</v>
      </c>
      <c r="E92" s="18">
        <v>0.61904761904761907</v>
      </c>
      <c r="F92" s="3"/>
      <c r="G92" t="s">
        <v>267</v>
      </c>
      <c r="H92" s="18">
        <v>0.32258064516129031</v>
      </c>
      <c r="I92" s="3"/>
      <c r="J92" t="s">
        <v>28</v>
      </c>
      <c r="K92" s="18">
        <v>0.5</v>
      </c>
      <c r="L92" s="3"/>
      <c r="M92" t="s">
        <v>329</v>
      </c>
      <c r="N92" s="18">
        <v>0.4838709677419355</v>
      </c>
      <c r="O92" s="3"/>
      <c r="P92" t="s">
        <v>112</v>
      </c>
      <c r="Q92" s="18">
        <v>0.3</v>
      </c>
      <c r="R92" s="3"/>
      <c r="S92" t="s">
        <v>329</v>
      </c>
      <c r="T92" s="18">
        <v>0.33112582781456956</v>
      </c>
    </row>
    <row r="93" spans="1:20" x14ac:dyDescent="0.25">
      <c r="A93" t="s">
        <v>79</v>
      </c>
      <c r="B93" s="18">
        <v>0.46875</v>
      </c>
      <c r="C93" s="3"/>
      <c r="D93" t="s">
        <v>298</v>
      </c>
      <c r="E93" s="18">
        <v>0.38095238095238093</v>
      </c>
      <c r="F93" s="3"/>
      <c r="G93" t="s">
        <v>304</v>
      </c>
      <c r="H93" s="18">
        <v>0.61290322580645162</v>
      </c>
      <c r="I93" s="3"/>
      <c r="J93" t="s">
        <v>312</v>
      </c>
      <c r="K93" s="18">
        <v>0.38461538461538464</v>
      </c>
      <c r="L93" s="3"/>
      <c r="M93" t="s">
        <v>312</v>
      </c>
      <c r="N93" s="18">
        <v>0.58064516129032262</v>
      </c>
      <c r="O93" s="3"/>
      <c r="P93" t="s">
        <v>79</v>
      </c>
      <c r="Q93" s="18">
        <v>0.8</v>
      </c>
      <c r="R93" s="3"/>
      <c r="S93" t="s">
        <v>28</v>
      </c>
      <c r="T93" s="18">
        <v>0.37086092715231789</v>
      </c>
    </row>
    <row r="94" spans="1:20" x14ac:dyDescent="0.25">
      <c r="A94" t="s">
        <v>31</v>
      </c>
      <c r="B94" s="18">
        <v>0.75</v>
      </c>
      <c r="C94" s="3"/>
      <c r="D94" t="s">
        <v>326</v>
      </c>
      <c r="E94" s="18">
        <v>0.61904761904761907</v>
      </c>
      <c r="F94" s="3"/>
      <c r="G94" t="s">
        <v>270</v>
      </c>
      <c r="H94" s="18">
        <v>0.32258064516129031</v>
      </c>
      <c r="I94" s="3"/>
      <c r="J94" t="s">
        <v>49</v>
      </c>
      <c r="K94" s="18">
        <v>0.5</v>
      </c>
      <c r="L94" s="3"/>
      <c r="M94" t="s">
        <v>324</v>
      </c>
      <c r="N94" s="18">
        <v>0.87096774193548387</v>
      </c>
      <c r="O94" s="3"/>
      <c r="P94" t="s">
        <v>31</v>
      </c>
      <c r="Q94" s="18">
        <v>0.8</v>
      </c>
      <c r="R94" s="3"/>
      <c r="S94" t="s">
        <v>312</v>
      </c>
      <c r="T94" s="18">
        <v>0.27814569536423839</v>
      </c>
    </row>
    <row r="95" spans="1:20" x14ac:dyDescent="0.25">
      <c r="A95" t="s">
        <v>8</v>
      </c>
      <c r="B95" s="18">
        <v>0.875</v>
      </c>
      <c r="C95" s="3"/>
      <c r="D95" t="s">
        <v>295</v>
      </c>
      <c r="E95" s="18">
        <v>0.76190476190476186</v>
      </c>
      <c r="F95" s="3"/>
      <c r="G95" t="s">
        <v>322</v>
      </c>
      <c r="H95" s="18">
        <v>0.38709677419354838</v>
      </c>
      <c r="I95" s="3"/>
      <c r="J95" t="s">
        <v>322</v>
      </c>
      <c r="K95" s="18">
        <v>0.42307692307692307</v>
      </c>
      <c r="L95" s="3"/>
      <c r="M95" t="s">
        <v>326</v>
      </c>
      <c r="N95" s="18">
        <v>0.58064516129032262</v>
      </c>
      <c r="O95" s="3"/>
      <c r="P95" t="s">
        <v>28</v>
      </c>
      <c r="Q95" s="18">
        <v>0.8</v>
      </c>
      <c r="R95" s="3"/>
      <c r="S95" t="s">
        <v>14</v>
      </c>
      <c r="T95" s="18">
        <v>0.41059602649006621</v>
      </c>
    </row>
    <row r="96" spans="1:20" x14ac:dyDescent="0.25">
      <c r="A96" t="s">
        <v>28</v>
      </c>
      <c r="B96" s="18">
        <v>0.625</v>
      </c>
      <c r="C96" s="3"/>
      <c r="D96" t="s">
        <v>318</v>
      </c>
      <c r="E96" s="18">
        <v>0.47619047619047616</v>
      </c>
      <c r="F96" s="3"/>
      <c r="G96" t="s">
        <v>324</v>
      </c>
      <c r="H96" s="18">
        <v>0.45161290322580644</v>
      </c>
      <c r="I96" s="3"/>
      <c r="J96" t="s">
        <v>321</v>
      </c>
      <c r="K96" s="18">
        <v>0.61538461538461542</v>
      </c>
      <c r="L96" s="3"/>
      <c r="M96" t="s">
        <v>295</v>
      </c>
      <c r="N96" s="18">
        <v>0.4838709677419355</v>
      </c>
      <c r="O96" s="3"/>
      <c r="P96" t="s">
        <v>289</v>
      </c>
      <c r="Q96" s="18">
        <v>0.4</v>
      </c>
      <c r="R96" s="3"/>
      <c r="S96" t="s">
        <v>324</v>
      </c>
      <c r="T96" s="18">
        <v>0.3443708609271523</v>
      </c>
    </row>
    <row r="97" spans="1:20" x14ac:dyDescent="0.25">
      <c r="A97" t="s">
        <v>49</v>
      </c>
      <c r="B97" s="18">
        <v>0.3125</v>
      </c>
      <c r="C97" s="3"/>
      <c r="D97" t="s">
        <v>328</v>
      </c>
      <c r="E97" s="18">
        <v>0.47619047619047616</v>
      </c>
      <c r="F97" s="3"/>
      <c r="G97" t="s">
        <v>326</v>
      </c>
      <c r="H97" s="18">
        <v>0.41935483870967744</v>
      </c>
      <c r="I97" s="3"/>
      <c r="J97" t="s">
        <v>220</v>
      </c>
      <c r="K97" s="18">
        <v>0.53846153846153844</v>
      </c>
      <c r="L97" s="3"/>
      <c r="M97" t="s">
        <v>271</v>
      </c>
      <c r="N97" s="18">
        <v>0.41935483870967744</v>
      </c>
      <c r="O97" s="3"/>
      <c r="P97" t="s">
        <v>247</v>
      </c>
      <c r="Q97" s="18">
        <v>0.4</v>
      </c>
      <c r="R97" s="3"/>
      <c r="S97" t="s">
        <v>326</v>
      </c>
      <c r="T97" s="18">
        <v>0.49668874172185429</v>
      </c>
    </row>
    <row r="98" spans="1:20" x14ac:dyDescent="0.25">
      <c r="A98" t="s">
        <v>18</v>
      </c>
      <c r="B98" s="18">
        <v>0.375</v>
      </c>
      <c r="C98" s="3"/>
      <c r="D98" t="s">
        <v>319</v>
      </c>
      <c r="E98" s="18">
        <v>0.47619047619047616</v>
      </c>
      <c r="F98" s="3"/>
      <c r="G98" t="s">
        <v>295</v>
      </c>
      <c r="H98" s="18">
        <v>0.74193548387096775</v>
      </c>
      <c r="I98" s="3"/>
      <c r="J98" t="s">
        <v>324</v>
      </c>
      <c r="K98" s="18">
        <v>0.38461538461538464</v>
      </c>
      <c r="L98" s="3"/>
      <c r="M98" t="s">
        <v>328</v>
      </c>
      <c r="N98" s="18">
        <v>0.58064516129032262</v>
      </c>
      <c r="O98" s="3"/>
      <c r="P98" t="s">
        <v>257</v>
      </c>
      <c r="Q98" s="18">
        <v>0.3</v>
      </c>
      <c r="R98" s="3"/>
      <c r="S98" t="s">
        <v>295</v>
      </c>
      <c r="T98" s="18">
        <v>0.62913907284768211</v>
      </c>
    </row>
    <row r="99" spans="1:20" x14ac:dyDescent="0.25">
      <c r="A99" t="s">
        <v>20</v>
      </c>
      <c r="B99" s="18">
        <v>0.40625</v>
      </c>
      <c r="C99" s="3"/>
      <c r="D99" t="s">
        <v>323</v>
      </c>
      <c r="E99" s="18">
        <v>0.52380952380952384</v>
      </c>
      <c r="F99" s="3"/>
      <c r="G99" t="s">
        <v>254</v>
      </c>
      <c r="H99" s="18">
        <v>0.32258064516129031</v>
      </c>
      <c r="I99" s="3"/>
      <c r="J99" t="s">
        <v>326</v>
      </c>
      <c r="K99" s="18">
        <v>0.69230769230769229</v>
      </c>
      <c r="L99" s="3"/>
      <c r="M99" t="s">
        <v>290</v>
      </c>
      <c r="N99" s="18">
        <v>0.41935483870967744</v>
      </c>
      <c r="O99" s="3"/>
      <c r="P99" t="s">
        <v>14</v>
      </c>
      <c r="Q99" s="18">
        <v>0.6</v>
      </c>
      <c r="R99" s="3"/>
      <c r="S99" t="s">
        <v>328</v>
      </c>
      <c r="T99" s="18">
        <v>0.40397350993377484</v>
      </c>
    </row>
    <row r="100" spans="1:20" x14ac:dyDescent="0.25">
      <c r="A100" t="s">
        <v>14</v>
      </c>
      <c r="B100" s="18">
        <v>0.75</v>
      </c>
      <c r="C100" s="3"/>
      <c r="D100" t="s">
        <v>308</v>
      </c>
      <c r="E100" s="18">
        <v>0.66666666666666663</v>
      </c>
      <c r="F100" s="3"/>
      <c r="G100" t="s">
        <v>328</v>
      </c>
      <c r="H100" s="18">
        <v>0.70967741935483875</v>
      </c>
      <c r="I100" s="3"/>
      <c r="J100" t="s">
        <v>295</v>
      </c>
      <c r="K100" s="18">
        <v>0.76923076923076927</v>
      </c>
      <c r="L100" s="3"/>
      <c r="M100" t="s">
        <v>278</v>
      </c>
      <c r="N100" s="18">
        <v>0.4838709677419355</v>
      </c>
      <c r="O100" s="3"/>
      <c r="P100" t="s">
        <v>325</v>
      </c>
      <c r="Q100" s="18">
        <v>0.4</v>
      </c>
      <c r="R100" s="3"/>
      <c r="S100" t="s">
        <v>323</v>
      </c>
      <c r="T100" s="18">
        <v>0.29801324503311261</v>
      </c>
    </row>
    <row r="101" spans="1:20" x14ac:dyDescent="0.25">
      <c r="A101" t="s">
        <v>295</v>
      </c>
      <c r="B101" s="18">
        <v>0.53125</v>
      </c>
      <c r="C101" s="3"/>
      <c r="D101" t="s">
        <v>21</v>
      </c>
      <c r="E101" s="18">
        <v>0.52380952380952384</v>
      </c>
      <c r="F101" s="3"/>
      <c r="G101" t="s">
        <v>323</v>
      </c>
      <c r="H101" s="18">
        <v>0.64516129032258063</v>
      </c>
      <c r="I101" s="3"/>
      <c r="J101" t="s">
        <v>248</v>
      </c>
      <c r="K101" s="18">
        <v>0.61538461538461542</v>
      </c>
      <c r="L101" s="3"/>
      <c r="M101" t="s">
        <v>248</v>
      </c>
      <c r="N101" s="18">
        <v>0.38709677419354838</v>
      </c>
      <c r="O101" s="3"/>
      <c r="P101" t="s">
        <v>298</v>
      </c>
      <c r="Q101" s="18">
        <v>0.3</v>
      </c>
      <c r="R101" s="3"/>
      <c r="S101" t="s">
        <v>21</v>
      </c>
      <c r="T101" s="18">
        <v>0.33112582781456956</v>
      </c>
    </row>
    <row r="102" spans="1:20" x14ac:dyDescent="0.25">
      <c r="A102" t="s">
        <v>9</v>
      </c>
      <c r="B102" s="18">
        <v>0.6875</v>
      </c>
      <c r="C102" s="3"/>
      <c r="D102" t="s">
        <v>46</v>
      </c>
      <c r="E102" s="18">
        <v>0.61904761904761907</v>
      </c>
      <c r="F102" s="3"/>
      <c r="G102" t="s">
        <v>291</v>
      </c>
      <c r="H102" s="18">
        <v>0.80645161290322576</v>
      </c>
      <c r="I102" s="3"/>
      <c r="J102" t="s">
        <v>306</v>
      </c>
      <c r="K102" s="18">
        <v>0.84615384615384615</v>
      </c>
      <c r="L102" s="3"/>
      <c r="M102" t="s">
        <v>296</v>
      </c>
      <c r="N102" s="18">
        <v>0.45161290322580644</v>
      </c>
      <c r="O102" s="3"/>
      <c r="P102" t="s">
        <v>326</v>
      </c>
      <c r="Q102" s="18">
        <v>0.5</v>
      </c>
      <c r="R102" s="3"/>
      <c r="S102" t="s">
        <v>46</v>
      </c>
      <c r="T102" s="18">
        <v>0.45033112582781459</v>
      </c>
    </row>
    <row r="103" spans="1:20" x14ac:dyDescent="0.25">
      <c r="A103" t="s">
        <v>24</v>
      </c>
      <c r="B103" s="18">
        <v>0.46875</v>
      </c>
      <c r="C103" s="3"/>
      <c r="D103" t="s">
        <v>335</v>
      </c>
      <c r="E103" s="18">
        <v>0.61904761904761907</v>
      </c>
      <c r="F103" s="3"/>
      <c r="G103" t="s">
        <v>306</v>
      </c>
      <c r="H103" s="18">
        <v>0.35483870967741937</v>
      </c>
      <c r="I103" s="3"/>
      <c r="J103" t="s">
        <v>335</v>
      </c>
      <c r="K103" s="18">
        <v>0.53846153846153844</v>
      </c>
      <c r="L103" s="3"/>
      <c r="M103" t="s">
        <v>46</v>
      </c>
      <c r="N103" s="18">
        <v>0.38709677419354838</v>
      </c>
      <c r="O103" s="3"/>
      <c r="P103" t="s">
        <v>295</v>
      </c>
      <c r="Q103" s="18">
        <v>0.4</v>
      </c>
      <c r="R103" s="3"/>
      <c r="S103" t="s">
        <v>306</v>
      </c>
      <c r="T103" s="18">
        <v>0.43046357615894038</v>
      </c>
    </row>
    <row r="104" spans="1:20" x14ac:dyDescent="0.25">
      <c r="A104" t="s">
        <v>19</v>
      </c>
      <c r="B104" s="18">
        <v>0.375</v>
      </c>
      <c r="C104" s="3"/>
      <c r="D104" t="s">
        <v>23</v>
      </c>
      <c r="E104" s="18">
        <v>0.66666666666666663</v>
      </c>
      <c r="F104" s="3"/>
      <c r="G104" t="s">
        <v>299</v>
      </c>
      <c r="H104" s="18">
        <v>0.54838709677419351</v>
      </c>
      <c r="I104" s="3"/>
      <c r="J104" t="s">
        <v>111</v>
      </c>
      <c r="K104" s="18">
        <v>0.53846153846153844</v>
      </c>
      <c r="L104" s="3"/>
      <c r="M104" t="s">
        <v>306</v>
      </c>
      <c r="N104" s="18">
        <v>0.41935483870967744</v>
      </c>
      <c r="O104" s="3"/>
      <c r="P104" t="s">
        <v>305</v>
      </c>
      <c r="Q104" s="18">
        <v>0.4</v>
      </c>
      <c r="R104" s="3"/>
      <c r="S104" t="s">
        <v>335</v>
      </c>
      <c r="T104" s="18">
        <v>0.55629139072847678</v>
      </c>
    </row>
    <row r="105" spans="1:20" x14ac:dyDescent="0.25">
      <c r="A105" t="s">
        <v>21</v>
      </c>
      <c r="B105" s="18">
        <v>0.65625</v>
      </c>
      <c r="C105" s="3"/>
      <c r="D105" t="s">
        <v>334</v>
      </c>
      <c r="E105" s="18">
        <v>0.52380952380952384</v>
      </c>
      <c r="F105" s="3"/>
      <c r="G105" t="s">
        <v>335</v>
      </c>
      <c r="H105" s="18">
        <v>0.90322580645161288</v>
      </c>
      <c r="I105" s="3"/>
      <c r="J105" t="s">
        <v>38</v>
      </c>
      <c r="K105" s="18">
        <v>0.46153846153846156</v>
      </c>
      <c r="L105" s="3"/>
      <c r="M105" t="s">
        <v>335</v>
      </c>
      <c r="N105" s="18">
        <v>0.74193548387096775</v>
      </c>
      <c r="O105" s="3"/>
      <c r="P105" t="s">
        <v>21</v>
      </c>
      <c r="Q105" s="18">
        <v>0.6</v>
      </c>
      <c r="R105" s="3"/>
      <c r="S105" t="s">
        <v>23</v>
      </c>
      <c r="T105" s="18">
        <v>0.33112582781456956</v>
      </c>
    </row>
    <row r="106" spans="1:20" x14ac:dyDescent="0.25">
      <c r="A106" t="s">
        <v>22</v>
      </c>
      <c r="B106" s="18">
        <v>0.46875</v>
      </c>
      <c r="C106" s="3"/>
      <c r="D106" t="s">
        <v>316</v>
      </c>
      <c r="E106" s="18">
        <v>0.52380952380952384</v>
      </c>
      <c r="F106" s="3"/>
      <c r="G106" t="s">
        <v>300</v>
      </c>
      <c r="H106" s="18">
        <v>0.58064516129032262</v>
      </c>
      <c r="I106" s="3"/>
      <c r="J106" t="s">
        <v>334</v>
      </c>
      <c r="K106" s="18">
        <v>0.73076923076923073</v>
      </c>
      <c r="L106" s="3"/>
      <c r="M106" t="s">
        <v>334</v>
      </c>
      <c r="N106" s="18">
        <v>0.64516129032258063</v>
      </c>
      <c r="O106" s="3"/>
      <c r="P106" t="s">
        <v>22</v>
      </c>
      <c r="Q106" s="18">
        <v>0.5</v>
      </c>
      <c r="R106" s="3"/>
      <c r="S106" t="s">
        <v>334</v>
      </c>
      <c r="T106" s="18">
        <v>0.49006622516556292</v>
      </c>
    </row>
    <row r="107" spans="1:20" x14ac:dyDescent="0.25">
      <c r="A107" t="s">
        <v>46</v>
      </c>
      <c r="B107" s="18">
        <v>0.6875</v>
      </c>
      <c r="C107" s="3"/>
      <c r="D107" t="s">
        <v>331</v>
      </c>
      <c r="E107" s="18">
        <v>0.7142857142857143</v>
      </c>
      <c r="F107" s="3"/>
      <c r="G107" t="s">
        <v>334</v>
      </c>
      <c r="H107" s="18">
        <v>0.58064516129032262</v>
      </c>
      <c r="I107" s="3"/>
      <c r="J107" t="s">
        <v>320</v>
      </c>
      <c r="K107" s="18">
        <v>0.65384615384615385</v>
      </c>
      <c r="L107" s="3"/>
      <c r="M107" t="s">
        <v>320</v>
      </c>
      <c r="N107" s="18">
        <v>0.74193548387096775</v>
      </c>
      <c r="O107" s="3"/>
      <c r="P107" t="s">
        <v>46</v>
      </c>
      <c r="Q107" s="18">
        <v>0.4</v>
      </c>
      <c r="R107" s="3"/>
      <c r="S107" t="s">
        <v>316</v>
      </c>
      <c r="T107" s="18">
        <v>0.35099337748344372</v>
      </c>
    </row>
    <row r="108" spans="1:20" x14ac:dyDescent="0.25">
      <c r="A108" t="s">
        <v>11</v>
      </c>
      <c r="B108" s="18">
        <v>0.625</v>
      </c>
      <c r="C108" s="3"/>
      <c r="D108" t="s">
        <v>269</v>
      </c>
      <c r="E108" s="18">
        <v>0.90476190476190477</v>
      </c>
      <c r="F108" s="3"/>
      <c r="G108" t="s">
        <v>316</v>
      </c>
      <c r="H108" s="18">
        <v>0.80645161290322576</v>
      </c>
      <c r="I108" s="3"/>
      <c r="J108" t="s">
        <v>331</v>
      </c>
      <c r="K108" s="18">
        <v>0.53846153846153844</v>
      </c>
      <c r="L108" s="3"/>
      <c r="M108" t="s">
        <v>331</v>
      </c>
      <c r="N108" s="18">
        <v>0.54838709677419351</v>
      </c>
      <c r="O108" s="3"/>
      <c r="P108" t="s">
        <v>306</v>
      </c>
      <c r="Q108" s="18">
        <v>0.6</v>
      </c>
      <c r="R108" s="3"/>
      <c r="S108" t="s">
        <v>320</v>
      </c>
      <c r="T108" s="18">
        <v>0.29801324503311261</v>
      </c>
    </row>
    <row r="109" spans="1:20" x14ac:dyDescent="0.25">
      <c r="A109" t="s">
        <v>33</v>
      </c>
      <c r="B109" s="18">
        <v>0.3125</v>
      </c>
      <c r="C109" s="3"/>
      <c r="D109" t="s">
        <v>250</v>
      </c>
      <c r="E109" s="18">
        <v>0.52380952380952384</v>
      </c>
      <c r="F109" s="3"/>
      <c r="G109" t="s">
        <v>311</v>
      </c>
      <c r="H109" s="18">
        <v>0.35483870967741937</v>
      </c>
      <c r="I109" s="3"/>
      <c r="J109" t="s">
        <v>303</v>
      </c>
      <c r="K109" s="18">
        <v>0.65384615384615385</v>
      </c>
      <c r="L109" s="3"/>
      <c r="M109" t="s">
        <v>315</v>
      </c>
      <c r="N109" s="18">
        <v>0.58064516129032262</v>
      </c>
      <c r="O109" s="3"/>
      <c r="P109" t="s">
        <v>335</v>
      </c>
      <c r="Q109" s="18">
        <v>0.5</v>
      </c>
      <c r="R109" s="3"/>
      <c r="S109" t="s">
        <v>331</v>
      </c>
      <c r="T109" s="18">
        <v>0.47682119205298013</v>
      </c>
    </row>
    <row r="110" spans="1:20" x14ac:dyDescent="0.25">
      <c r="A110" t="s">
        <v>23</v>
      </c>
      <c r="B110" s="18">
        <v>0.6875</v>
      </c>
      <c r="C110" s="3"/>
      <c r="D110" t="s">
        <v>310</v>
      </c>
      <c r="E110" s="18">
        <v>0.52380952380952384</v>
      </c>
      <c r="F110" s="3"/>
      <c r="G110" t="s">
        <v>331</v>
      </c>
      <c r="H110" s="18">
        <v>0.45161290322580644</v>
      </c>
      <c r="I110" s="3"/>
      <c r="J110" t="s">
        <v>269</v>
      </c>
      <c r="K110" s="18">
        <v>0.73076923076923073</v>
      </c>
      <c r="L110" s="3"/>
      <c r="M110" t="s">
        <v>15</v>
      </c>
      <c r="N110" s="18">
        <v>0.45161290322580644</v>
      </c>
      <c r="O110" s="3"/>
      <c r="P110" t="s">
        <v>23</v>
      </c>
      <c r="Q110" s="18">
        <v>0.4</v>
      </c>
      <c r="R110" s="3"/>
      <c r="S110" t="s">
        <v>315</v>
      </c>
      <c r="T110" s="18">
        <v>0.29801324503311261</v>
      </c>
    </row>
    <row r="111" spans="1:20" x14ac:dyDescent="0.25">
      <c r="A111" t="s">
        <v>16</v>
      </c>
      <c r="B111" s="18">
        <v>0.53125</v>
      </c>
      <c r="C111" s="3"/>
      <c r="D111" t="s">
        <v>268</v>
      </c>
      <c r="E111" s="18">
        <v>0.52380952380952384</v>
      </c>
      <c r="F111" s="3"/>
      <c r="G111" t="s">
        <v>315</v>
      </c>
      <c r="H111" s="18">
        <v>0.70967741935483875</v>
      </c>
      <c r="I111" s="3"/>
      <c r="J111" t="s">
        <v>333</v>
      </c>
      <c r="K111" s="18">
        <v>0.69230769230769229</v>
      </c>
      <c r="L111" s="3"/>
      <c r="M111" t="s">
        <v>313</v>
      </c>
      <c r="N111" s="18">
        <v>0.93548387096774188</v>
      </c>
      <c r="O111" s="3"/>
      <c r="P111" t="s">
        <v>334</v>
      </c>
      <c r="Q111" s="18">
        <v>0.4</v>
      </c>
      <c r="R111" s="3"/>
      <c r="S111" t="s">
        <v>15</v>
      </c>
      <c r="T111" s="18">
        <v>0.41721854304635764</v>
      </c>
    </row>
    <row r="112" spans="1:20" x14ac:dyDescent="0.25">
      <c r="A112" t="s">
        <v>15</v>
      </c>
      <c r="B112" s="18">
        <v>0.78125</v>
      </c>
      <c r="C112" s="3"/>
      <c r="D112" t="s">
        <v>327</v>
      </c>
      <c r="E112" s="18">
        <v>0.47619047619047616</v>
      </c>
      <c r="F112" s="3"/>
      <c r="G112" t="s">
        <v>15</v>
      </c>
      <c r="H112" s="18">
        <v>0.41935483870967744</v>
      </c>
      <c r="I112" s="3"/>
      <c r="J112" t="s">
        <v>310</v>
      </c>
      <c r="K112" s="18">
        <v>0.57692307692307687</v>
      </c>
      <c r="L112" s="3"/>
      <c r="M112" t="s">
        <v>269</v>
      </c>
      <c r="N112" s="18">
        <v>0.77419354838709675</v>
      </c>
      <c r="O112" s="3"/>
      <c r="P112" t="s">
        <v>331</v>
      </c>
      <c r="Q112" s="18">
        <v>0.8</v>
      </c>
      <c r="R112" s="3"/>
      <c r="S112" t="s">
        <v>313</v>
      </c>
      <c r="T112" s="18">
        <v>0.29801324503311261</v>
      </c>
    </row>
    <row r="113" spans="1:20" x14ac:dyDescent="0.25">
      <c r="A113" t="s">
        <v>269</v>
      </c>
      <c r="B113" s="18">
        <v>0.65625</v>
      </c>
      <c r="C113" s="3"/>
      <c r="D113" t="s">
        <v>314</v>
      </c>
      <c r="E113" s="18">
        <v>0.52380952380952384</v>
      </c>
      <c r="F113" s="3"/>
      <c r="G113" t="s">
        <v>313</v>
      </c>
      <c r="H113" s="18">
        <v>0.35483870967741937</v>
      </c>
      <c r="I113" s="3"/>
      <c r="J113" t="s">
        <v>294</v>
      </c>
      <c r="K113" s="18">
        <v>1</v>
      </c>
      <c r="L113" s="3"/>
      <c r="M113" t="s">
        <v>333</v>
      </c>
      <c r="N113" s="18">
        <v>0.54838709677419351</v>
      </c>
      <c r="O113" s="3"/>
      <c r="P113" t="s">
        <v>15</v>
      </c>
      <c r="Q113" s="18">
        <v>0.5</v>
      </c>
      <c r="R113" s="3"/>
      <c r="S113" t="s">
        <v>269</v>
      </c>
      <c r="T113" s="18">
        <v>0.75496688741721851</v>
      </c>
    </row>
    <row r="114" spans="1:20" x14ac:dyDescent="0.25">
      <c r="A114" t="s">
        <v>10</v>
      </c>
      <c r="B114" s="18">
        <v>0.65625</v>
      </c>
      <c r="C114" s="3"/>
      <c r="D114" t="s">
        <v>332</v>
      </c>
      <c r="E114" s="18">
        <v>0.90476190476190477</v>
      </c>
      <c r="F114" s="3"/>
      <c r="G114" t="s">
        <v>269</v>
      </c>
      <c r="H114" s="18">
        <v>0.70967741935483875</v>
      </c>
      <c r="I114" s="3"/>
      <c r="J114" t="s">
        <v>200</v>
      </c>
      <c r="K114" s="18">
        <v>0.57692307692307687</v>
      </c>
      <c r="L114" s="3"/>
      <c r="M114" t="s">
        <v>327</v>
      </c>
      <c r="N114" s="18">
        <v>0.5161290322580645</v>
      </c>
      <c r="O114" s="3"/>
      <c r="P114" t="s">
        <v>269</v>
      </c>
      <c r="Q114" s="18">
        <v>0.9</v>
      </c>
      <c r="R114" s="3"/>
      <c r="S114" t="s">
        <v>333</v>
      </c>
      <c r="T114" s="18">
        <v>0.4370860927152318</v>
      </c>
    </row>
    <row r="115" spans="1:20" x14ac:dyDescent="0.25">
      <c r="A115" t="s">
        <v>29</v>
      </c>
      <c r="B115" s="18">
        <v>0.46875</v>
      </c>
      <c r="C115" s="3"/>
      <c r="D115" t="s">
        <v>330</v>
      </c>
      <c r="E115" s="18">
        <v>0.47619047619047616</v>
      </c>
      <c r="F115" s="3"/>
      <c r="G115" t="s">
        <v>333</v>
      </c>
      <c r="H115" s="18">
        <v>0.67741935483870963</v>
      </c>
      <c r="I115" s="3"/>
      <c r="J115" t="s">
        <v>330</v>
      </c>
      <c r="K115" s="18">
        <v>0.65384615384615385</v>
      </c>
      <c r="L115" s="3"/>
      <c r="M115" t="s">
        <v>330</v>
      </c>
      <c r="N115" s="18">
        <v>0.54838709677419351</v>
      </c>
      <c r="O115" s="3"/>
      <c r="P115" t="s">
        <v>29</v>
      </c>
      <c r="Q115" s="18">
        <v>0.4</v>
      </c>
      <c r="R115" s="3"/>
      <c r="S115" t="s">
        <v>330</v>
      </c>
      <c r="T115" s="18">
        <v>0.37086092715231789</v>
      </c>
    </row>
    <row r="118" spans="1:20" ht="18.75" x14ac:dyDescent="0.3">
      <c r="A118" s="7" t="s">
        <v>1055</v>
      </c>
    </row>
    <row r="120" spans="1:20" ht="18.75" x14ac:dyDescent="0.3">
      <c r="A120" s="7" t="s">
        <v>345</v>
      </c>
      <c r="B120" s="20"/>
      <c r="C120" s="8"/>
      <c r="D120" s="8" t="s">
        <v>346</v>
      </c>
      <c r="E120" s="20"/>
      <c r="F120" s="7"/>
      <c r="G120" s="7" t="s">
        <v>347</v>
      </c>
      <c r="H120" s="20"/>
      <c r="I120" s="7"/>
      <c r="J120" s="7" t="s">
        <v>348</v>
      </c>
      <c r="K120" s="20"/>
      <c r="L120" s="7"/>
      <c r="M120" s="7" t="s">
        <v>349</v>
      </c>
      <c r="N120" s="20"/>
      <c r="O120" s="7"/>
      <c r="P120" s="7" t="s">
        <v>350</v>
      </c>
      <c r="Q120" s="20"/>
      <c r="R120" s="7"/>
      <c r="T120" s="20"/>
    </row>
    <row r="121" spans="1:20" x14ac:dyDescent="0.25">
      <c r="B121" s="19" t="s">
        <v>2</v>
      </c>
      <c r="D121" s="4"/>
      <c r="E121" s="19" t="s">
        <v>336</v>
      </c>
      <c r="G121" s="4"/>
      <c r="H121" s="19" t="s">
        <v>336</v>
      </c>
      <c r="J121" s="4"/>
      <c r="K121" s="19" t="s">
        <v>336</v>
      </c>
      <c r="M121" s="4"/>
      <c r="N121" s="19" t="s">
        <v>336</v>
      </c>
      <c r="P121" s="4"/>
      <c r="Q121" s="19" t="s">
        <v>336</v>
      </c>
      <c r="S121" s="4"/>
      <c r="T121" s="19"/>
    </row>
    <row r="122" spans="1:20" x14ac:dyDescent="0.25">
      <c r="B122" s="18" t="s">
        <v>5</v>
      </c>
      <c r="E122" s="18" t="s">
        <v>362</v>
      </c>
      <c r="H122" s="18" t="s">
        <v>341</v>
      </c>
      <c r="K122" s="18" t="s">
        <v>355</v>
      </c>
      <c r="N122" s="18" t="s">
        <v>341</v>
      </c>
      <c r="Q122" s="18" t="s">
        <v>363</v>
      </c>
    </row>
    <row r="123" spans="1:20" x14ac:dyDescent="0.25">
      <c r="A123" s="4" t="s">
        <v>356</v>
      </c>
      <c r="B123" s="18" t="s">
        <v>357</v>
      </c>
      <c r="C123" s="3"/>
      <c r="D123" s="4" t="s">
        <v>356</v>
      </c>
      <c r="E123" s="18" t="s">
        <v>357</v>
      </c>
      <c r="F123" s="3"/>
      <c r="G123" s="4" t="s">
        <v>356</v>
      </c>
      <c r="H123" s="18" t="s">
        <v>357</v>
      </c>
      <c r="I123" s="3"/>
      <c r="J123" s="4" t="s">
        <v>356</v>
      </c>
      <c r="K123" s="18" t="s">
        <v>357</v>
      </c>
      <c r="L123" s="3"/>
      <c r="M123" s="4" t="s">
        <v>356</v>
      </c>
      <c r="N123" s="18" t="s">
        <v>357</v>
      </c>
      <c r="O123" s="3"/>
      <c r="P123" s="4" t="s">
        <v>356</v>
      </c>
      <c r="Q123" s="18" t="s">
        <v>357</v>
      </c>
      <c r="R123" s="3"/>
      <c r="S123" s="4"/>
    </row>
    <row r="124" spans="1:20" x14ac:dyDescent="0.25">
      <c r="A124" t="s">
        <v>25</v>
      </c>
      <c r="B124" s="18">
        <v>0.22475165562913907</v>
      </c>
      <c r="C124" s="3"/>
      <c r="D124" t="s">
        <v>273</v>
      </c>
      <c r="E124" s="18">
        <v>0.18511510564490696</v>
      </c>
      <c r="F124" s="3"/>
      <c r="G124" t="s">
        <v>317</v>
      </c>
      <c r="H124" s="18">
        <v>0.19248023926511432</v>
      </c>
      <c r="I124" s="3"/>
      <c r="J124" t="s">
        <v>287</v>
      </c>
      <c r="K124" s="18">
        <v>0.31456953642384106</v>
      </c>
      <c r="L124" s="3"/>
      <c r="M124" t="s">
        <v>297</v>
      </c>
      <c r="N124" s="18">
        <v>0.16107669301431321</v>
      </c>
      <c r="O124" s="3"/>
      <c r="P124" t="s">
        <v>34</v>
      </c>
      <c r="Q124" s="18">
        <v>0.4483443708609271</v>
      </c>
      <c r="R124" s="3"/>
    </row>
    <row r="125" spans="1:20" x14ac:dyDescent="0.25">
      <c r="A125" t="s">
        <v>34</v>
      </c>
      <c r="B125" s="18">
        <v>0.27959437086092714</v>
      </c>
      <c r="C125" s="3"/>
      <c r="D125" t="s">
        <v>31</v>
      </c>
      <c r="E125" s="18">
        <v>0.20435193945127716</v>
      </c>
      <c r="F125" s="3"/>
      <c r="G125" t="s">
        <v>312</v>
      </c>
      <c r="H125" s="18">
        <v>0.14120914334543905</v>
      </c>
      <c r="I125" s="3"/>
      <c r="J125" t="s">
        <v>77</v>
      </c>
      <c r="K125" s="18">
        <v>0.32908813041263374</v>
      </c>
      <c r="L125" s="3"/>
      <c r="M125" t="s">
        <v>317</v>
      </c>
      <c r="N125" s="18">
        <v>0.28925443281350144</v>
      </c>
      <c r="O125" s="3"/>
      <c r="P125" t="s">
        <v>301</v>
      </c>
      <c r="Q125" s="18">
        <v>0.63377483443708604</v>
      </c>
      <c r="R125" s="3"/>
    </row>
    <row r="126" spans="1:20" x14ac:dyDescent="0.25">
      <c r="A126" t="s">
        <v>12</v>
      </c>
      <c r="B126" s="18">
        <v>0.40273178807947019</v>
      </c>
      <c r="C126" s="3"/>
      <c r="D126" t="s">
        <v>247</v>
      </c>
      <c r="E126" s="18">
        <v>0.16240933459476503</v>
      </c>
      <c r="F126" s="3"/>
      <c r="G126" t="s">
        <v>267</v>
      </c>
      <c r="H126" s="18">
        <v>0.24311044648579361</v>
      </c>
      <c r="I126" s="3"/>
      <c r="J126" t="s">
        <v>121</v>
      </c>
      <c r="K126" s="18">
        <v>0.20835455934793684</v>
      </c>
      <c r="L126" s="3"/>
      <c r="M126" t="s">
        <v>288</v>
      </c>
      <c r="N126" s="18">
        <v>0.20252082888271739</v>
      </c>
      <c r="O126" s="3"/>
      <c r="P126" t="s">
        <v>80</v>
      </c>
      <c r="Q126" s="18">
        <v>0.20066225165562912</v>
      </c>
      <c r="R126" s="3"/>
    </row>
    <row r="127" spans="1:20" x14ac:dyDescent="0.25">
      <c r="A127" t="s">
        <v>13</v>
      </c>
      <c r="B127" s="18">
        <v>0.43004966887417218</v>
      </c>
      <c r="C127" s="3"/>
      <c r="D127" t="s">
        <v>257</v>
      </c>
      <c r="E127" s="18">
        <v>0.21286660359508042</v>
      </c>
      <c r="F127" s="3"/>
      <c r="G127" t="s">
        <v>304</v>
      </c>
      <c r="H127" s="18">
        <v>0.3877376628925443</v>
      </c>
      <c r="I127" s="3"/>
      <c r="J127" t="s">
        <v>329</v>
      </c>
      <c r="K127" s="18">
        <v>0.16887417218543044</v>
      </c>
      <c r="L127" s="3"/>
      <c r="M127" t="s">
        <v>292</v>
      </c>
      <c r="N127" s="18">
        <v>0.22730185857722709</v>
      </c>
      <c r="O127" s="3"/>
      <c r="P127" t="s">
        <v>17</v>
      </c>
      <c r="Q127" s="18">
        <v>0.58145695364238414</v>
      </c>
      <c r="R127" s="3"/>
    </row>
    <row r="128" spans="1:20" x14ac:dyDescent="0.25">
      <c r="A128" t="s">
        <v>26</v>
      </c>
      <c r="B128" s="18">
        <v>0.22164735099337748</v>
      </c>
      <c r="C128" s="3"/>
      <c r="D128" t="s">
        <v>309</v>
      </c>
      <c r="E128" s="18">
        <v>0.57395143487858713</v>
      </c>
      <c r="F128" s="3"/>
      <c r="G128" t="s">
        <v>270</v>
      </c>
      <c r="H128" s="18">
        <v>0.22986541337321084</v>
      </c>
      <c r="I128" s="3"/>
      <c r="J128" t="s">
        <v>243</v>
      </c>
      <c r="K128" s="18">
        <v>0.26541008660213961</v>
      </c>
      <c r="L128" s="3"/>
      <c r="M128" t="s">
        <v>329</v>
      </c>
      <c r="N128" s="18">
        <v>0.15274513992736594</v>
      </c>
      <c r="O128" s="3"/>
      <c r="P128" t="s">
        <v>112</v>
      </c>
      <c r="Q128" s="18">
        <v>0.18741721854304633</v>
      </c>
      <c r="R128" s="3"/>
    </row>
    <row r="129" spans="1:18" x14ac:dyDescent="0.25">
      <c r="A129" t="s">
        <v>27</v>
      </c>
      <c r="B129" s="18">
        <v>0.22164735099337748</v>
      </c>
      <c r="C129" s="3"/>
      <c r="D129" t="s">
        <v>14</v>
      </c>
      <c r="E129" s="18">
        <v>0.20845159255755286</v>
      </c>
      <c r="F129" s="3"/>
      <c r="G129" t="s">
        <v>322</v>
      </c>
      <c r="H129" s="18">
        <v>0.14868617816705831</v>
      </c>
      <c r="I129" s="3"/>
      <c r="J129" t="s">
        <v>49</v>
      </c>
      <c r="K129" s="18">
        <v>0.24834437086092714</v>
      </c>
      <c r="L129" s="3"/>
      <c r="M129" t="s">
        <v>312</v>
      </c>
      <c r="N129" s="18">
        <v>0.30249946592608423</v>
      </c>
      <c r="O129" s="3"/>
      <c r="P129" t="s">
        <v>79</v>
      </c>
      <c r="Q129" s="18">
        <v>0.34304635761589408</v>
      </c>
      <c r="R129" s="3"/>
    </row>
    <row r="130" spans="1:18" x14ac:dyDescent="0.25">
      <c r="A130" t="s">
        <v>17</v>
      </c>
      <c r="B130" s="18">
        <v>0.3439569536423841</v>
      </c>
      <c r="C130" s="3"/>
      <c r="D130" t="s">
        <v>298</v>
      </c>
      <c r="E130" s="18">
        <v>0.17565436770734782</v>
      </c>
      <c r="F130" s="3"/>
      <c r="G130" t="s">
        <v>244</v>
      </c>
      <c r="H130" s="18">
        <v>0.15381328775902584</v>
      </c>
      <c r="I130" s="3"/>
      <c r="J130" t="s">
        <v>322</v>
      </c>
      <c r="K130" s="18">
        <v>0.18466632705043301</v>
      </c>
      <c r="L130" s="3"/>
      <c r="M130" t="s">
        <v>324</v>
      </c>
      <c r="N130" s="18">
        <v>0.52659688100833157</v>
      </c>
      <c r="O130" s="3"/>
      <c r="P130" t="s">
        <v>31</v>
      </c>
      <c r="Q130" s="18">
        <v>0.29006622516556291</v>
      </c>
      <c r="R130" s="3"/>
    </row>
    <row r="131" spans="1:18" x14ac:dyDescent="0.25">
      <c r="A131" t="s">
        <v>31</v>
      </c>
      <c r="B131" s="18">
        <v>0.24006622516556286</v>
      </c>
      <c r="C131" s="3"/>
      <c r="D131" t="s">
        <v>122</v>
      </c>
      <c r="E131" s="18">
        <v>0.30810469883317565</v>
      </c>
      <c r="F131" s="3"/>
      <c r="G131" t="s">
        <v>54</v>
      </c>
      <c r="H131" s="18">
        <v>0.14548173467207859</v>
      </c>
      <c r="I131" s="3"/>
      <c r="J131" t="s">
        <v>321</v>
      </c>
      <c r="K131" s="18">
        <v>0.35048395313295977</v>
      </c>
      <c r="L131" s="3"/>
      <c r="M131" t="s">
        <v>256</v>
      </c>
      <c r="N131" s="18">
        <v>0.21576586199530018</v>
      </c>
      <c r="O131" s="3"/>
      <c r="P131" t="s">
        <v>28</v>
      </c>
      <c r="Q131" s="18">
        <v>0.42913907284768216</v>
      </c>
      <c r="R131" s="3"/>
    </row>
    <row r="132" spans="1:18" x14ac:dyDescent="0.25">
      <c r="A132" t="s">
        <v>8</v>
      </c>
      <c r="B132" s="18">
        <v>0.689569536423841</v>
      </c>
      <c r="C132" s="3"/>
      <c r="D132" t="s">
        <v>318</v>
      </c>
      <c r="E132" s="18">
        <v>0.26426994638915169</v>
      </c>
      <c r="F132" s="3"/>
      <c r="G132" t="s">
        <v>81</v>
      </c>
      <c r="H132" s="18">
        <v>0.10745567186498611</v>
      </c>
      <c r="I132" s="3"/>
      <c r="J132" t="s">
        <v>220</v>
      </c>
      <c r="K132" s="18">
        <v>0.38614365766683645</v>
      </c>
      <c r="L132" s="3"/>
      <c r="M132" t="s">
        <v>271</v>
      </c>
      <c r="N132" s="18">
        <v>0.3133945738090152</v>
      </c>
      <c r="O132" s="3"/>
      <c r="P132" t="s">
        <v>289</v>
      </c>
      <c r="Q132" s="18">
        <v>0.30066225165562915</v>
      </c>
      <c r="R132" s="3"/>
    </row>
    <row r="133" spans="1:18" x14ac:dyDescent="0.25">
      <c r="A133" t="s">
        <v>32</v>
      </c>
      <c r="B133" s="18">
        <v>0.19039735099337748</v>
      </c>
      <c r="C133" s="3"/>
      <c r="D133" t="s">
        <v>305</v>
      </c>
      <c r="E133" s="18">
        <v>0.23399558498896245</v>
      </c>
      <c r="F133" s="3"/>
      <c r="G133" t="s">
        <v>295</v>
      </c>
      <c r="H133" s="18">
        <v>0.11279641102328564</v>
      </c>
      <c r="I133" s="3"/>
      <c r="J133" t="s">
        <v>326</v>
      </c>
      <c r="K133" s="18">
        <v>0.195618950585838</v>
      </c>
      <c r="L133" s="3"/>
      <c r="M133" t="s">
        <v>328</v>
      </c>
      <c r="N133" s="18">
        <v>0.17667165135654778</v>
      </c>
      <c r="O133" s="3"/>
      <c r="P133" t="s">
        <v>247</v>
      </c>
      <c r="Q133" s="18">
        <v>0.18145695364238412</v>
      </c>
      <c r="R133" s="3"/>
    </row>
    <row r="134" spans="1:18" x14ac:dyDescent="0.25">
      <c r="A134" t="s">
        <v>28</v>
      </c>
      <c r="B134" s="18">
        <v>0.25413907284768211</v>
      </c>
      <c r="C134" s="3"/>
      <c r="D134" t="s">
        <v>233</v>
      </c>
      <c r="E134" s="18">
        <v>0.19836013875748973</v>
      </c>
      <c r="F134" s="3"/>
      <c r="G134" t="s">
        <v>254</v>
      </c>
      <c r="H134" s="18">
        <v>0.24311044648579361</v>
      </c>
      <c r="I134" s="3"/>
      <c r="J134" t="s">
        <v>293</v>
      </c>
      <c r="K134" s="18">
        <v>0.16199694345389712</v>
      </c>
      <c r="L134" s="3"/>
      <c r="M134" t="s">
        <v>213</v>
      </c>
      <c r="N134" s="18">
        <v>0.18521683400982697</v>
      </c>
      <c r="O134" s="3"/>
      <c r="P134" t="s">
        <v>257</v>
      </c>
      <c r="Q134" s="18">
        <v>0.22715231788079471</v>
      </c>
      <c r="R134" s="3"/>
    </row>
    <row r="135" spans="1:18" x14ac:dyDescent="0.25">
      <c r="A135" t="s">
        <v>18</v>
      </c>
      <c r="B135" s="18">
        <v>0.2822847682119205</v>
      </c>
      <c r="C135" s="3"/>
      <c r="D135" t="s">
        <v>319</v>
      </c>
      <c r="E135" s="18">
        <v>0.33711762850835697</v>
      </c>
      <c r="F135" s="3"/>
      <c r="G135" t="s">
        <v>328</v>
      </c>
      <c r="H135" s="18">
        <v>0.3057039094210639</v>
      </c>
      <c r="I135" s="3"/>
      <c r="J135" t="s">
        <v>248</v>
      </c>
      <c r="K135" s="18">
        <v>0.38359653591441678</v>
      </c>
      <c r="L135" s="3"/>
      <c r="M135" t="s">
        <v>290</v>
      </c>
      <c r="N135" s="18">
        <v>0.25379192480239265</v>
      </c>
      <c r="O135" s="3"/>
      <c r="P135" t="s">
        <v>285</v>
      </c>
      <c r="Q135" s="18">
        <v>0.12715231788079473</v>
      </c>
      <c r="R135" s="3"/>
    </row>
    <row r="136" spans="1:18" x14ac:dyDescent="0.25">
      <c r="A136" t="s">
        <v>35</v>
      </c>
      <c r="B136" s="18">
        <v>0.16576986754966888</v>
      </c>
      <c r="C136" s="3"/>
      <c r="D136" t="s">
        <v>323</v>
      </c>
      <c r="E136" s="18">
        <v>0.22579627877641123</v>
      </c>
      <c r="F136" s="3"/>
      <c r="G136" t="s">
        <v>319</v>
      </c>
      <c r="H136" s="18">
        <v>0.18350779747917112</v>
      </c>
      <c r="I136" s="3"/>
      <c r="J136" t="s">
        <v>22</v>
      </c>
      <c r="K136" s="18">
        <v>0.16607233825776874</v>
      </c>
      <c r="L136" s="3"/>
      <c r="M136" t="s">
        <v>278</v>
      </c>
      <c r="N136" s="18">
        <v>0.36466566972869047</v>
      </c>
      <c r="O136" s="3"/>
      <c r="P136" t="s">
        <v>14</v>
      </c>
      <c r="Q136" s="18">
        <v>0.18940397350993377</v>
      </c>
      <c r="R136" s="3"/>
    </row>
    <row r="137" spans="1:18" x14ac:dyDescent="0.25">
      <c r="A137" t="s">
        <v>20</v>
      </c>
      <c r="B137" s="18">
        <v>0.28704470198675497</v>
      </c>
      <c r="C137" s="3"/>
      <c r="D137" t="s">
        <v>276</v>
      </c>
      <c r="E137" s="18">
        <v>0.16903185115105643</v>
      </c>
      <c r="F137" s="3"/>
      <c r="G137" t="s">
        <v>323</v>
      </c>
      <c r="H137" s="18">
        <v>0.34714804528946802</v>
      </c>
      <c r="I137" s="3"/>
      <c r="J137" t="s">
        <v>286</v>
      </c>
      <c r="K137" s="18">
        <v>0.20708099847172695</v>
      </c>
      <c r="L137" s="3"/>
      <c r="M137" t="s">
        <v>227</v>
      </c>
      <c r="N137" s="18">
        <v>0.15381328775902584</v>
      </c>
      <c r="O137" s="3"/>
      <c r="P137" t="s">
        <v>325</v>
      </c>
      <c r="Q137" s="18">
        <v>0.24768211920529803</v>
      </c>
      <c r="R137" s="3"/>
    </row>
    <row r="138" spans="1:18" x14ac:dyDescent="0.25">
      <c r="A138" t="s">
        <v>14</v>
      </c>
      <c r="B138" s="18">
        <v>0.33940397350993379</v>
      </c>
      <c r="C138" s="3"/>
      <c r="D138" t="s">
        <v>308</v>
      </c>
      <c r="E138" s="18">
        <v>0.39514348785871961</v>
      </c>
      <c r="F138" s="3"/>
      <c r="G138" t="s">
        <v>293</v>
      </c>
      <c r="H138" s="18">
        <v>0.14462721640675072</v>
      </c>
      <c r="I138" s="3"/>
      <c r="J138" t="s">
        <v>306</v>
      </c>
      <c r="K138" s="18">
        <v>0.41569026999490577</v>
      </c>
      <c r="L138" s="3"/>
      <c r="M138" t="s">
        <v>262</v>
      </c>
      <c r="N138" s="18">
        <v>0.22986541337321084</v>
      </c>
      <c r="O138" s="3"/>
      <c r="P138" t="s">
        <v>72</v>
      </c>
      <c r="Q138" s="18">
        <v>0.17350993377483445</v>
      </c>
      <c r="R138" s="3"/>
    </row>
    <row r="139" spans="1:18" x14ac:dyDescent="0.25">
      <c r="A139" t="s">
        <v>9</v>
      </c>
      <c r="B139" s="18">
        <v>0.53518211920529801</v>
      </c>
      <c r="C139" s="3"/>
      <c r="D139" t="s">
        <v>21</v>
      </c>
      <c r="E139" s="18">
        <v>0.19268369599495427</v>
      </c>
      <c r="F139" s="3"/>
      <c r="G139" t="s">
        <v>279</v>
      </c>
      <c r="H139" s="18">
        <v>0.16534928434095278</v>
      </c>
      <c r="I139" s="3"/>
      <c r="J139" t="s">
        <v>111</v>
      </c>
      <c r="K139" s="18">
        <v>0.35965359144167086</v>
      </c>
      <c r="L139" s="3"/>
      <c r="M139" t="s">
        <v>239</v>
      </c>
      <c r="N139" s="18">
        <v>0.20508438367870113</v>
      </c>
      <c r="O139" s="3"/>
      <c r="P139" t="s">
        <v>116</v>
      </c>
      <c r="Q139" s="18">
        <v>0.1403973509933775</v>
      </c>
      <c r="R139" s="3"/>
    </row>
    <row r="140" spans="1:18" x14ac:dyDescent="0.25">
      <c r="A140" t="s">
        <v>24</v>
      </c>
      <c r="B140" s="18">
        <v>0.32967715231788081</v>
      </c>
      <c r="C140" s="3"/>
      <c r="D140" t="s">
        <v>282</v>
      </c>
      <c r="E140" s="18">
        <v>0.17313150425733204</v>
      </c>
      <c r="F140" s="3"/>
      <c r="G140" t="s">
        <v>291</v>
      </c>
      <c r="H140" s="18">
        <v>0.64088869899594103</v>
      </c>
      <c r="I140" s="3"/>
      <c r="J140" t="s">
        <v>38</v>
      </c>
      <c r="K140" s="18">
        <v>0.26948548140601125</v>
      </c>
      <c r="L140" s="3"/>
      <c r="M140" t="s">
        <v>248</v>
      </c>
      <c r="N140" s="18">
        <v>0.15530869472334971</v>
      </c>
      <c r="O140" s="3"/>
      <c r="P140" t="s">
        <v>305</v>
      </c>
      <c r="Q140" s="18">
        <v>0.30066225165562915</v>
      </c>
      <c r="R140" s="3"/>
    </row>
    <row r="141" spans="1:18" x14ac:dyDescent="0.25">
      <c r="A141" t="s">
        <v>19</v>
      </c>
      <c r="B141" s="18">
        <v>0.27566225165562913</v>
      </c>
      <c r="C141" s="3"/>
      <c r="D141" t="s">
        <v>274</v>
      </c>
      <c r="E141" s="18">
        <v>0.27499211605171869</v>
      </c>
      <c r="F141" s="3"/>
      <c r="G141" t="s">
        <v>299</v>
      </c>
      <c r="H141" s="18">
        <v>0.40269173253578294</v>
      </c>
      <c r="I141" s="3"/>
      <c r="J141" t="s">
        <v>307</v>
      </c>
      <c r="K141" s="18">
        <v>0.17931737137035153</v>
      </c>
      <c r="L141" s="3"/>
      <c r="M141" t="s">
        <v>282</v>
      </c>
      <c r="N141" s="18">
        <v>0.14548173467207859</v>
      </c>
      <c r="O141" s="3"/>
      <c r="P141" t="s">
        <v>24</v>
      </c>
      <c r="Q141" s="18">
        <v>0.16092715231788079</v>
      </c>
      <c r="R141" s="3"/>
    </row>
    <row r="142" spans="1:18" x14ac:dyDescent="0.25">
      <c r="A142" t="s">
        <v>30</v>
      </c>
      <c r="B142" s="18">
        <v>0.20840231788079472</v>
      </c>
      <c r="C142" s="3"/>
      <c r="D142" t="s">
        <v>46</v>
      </c>
      <c r="E142" s="18">
        <v>0.16871649321980448</v>
      </c>
      <c r="F142" s="3"/>
      <c r="G142" t="s">
        <v>335</v>
      </c>
      <c r="H142" s="18">
        <v>0.3469344157231361</v>
      </c>
      <c r="I142" s="3"/>
      <c r="J142" t="s">
        <v>334</v>
      </c>
      <c r="K142" s="18">
        <v>0.24070300560366781</v>
      </c>
      <c r="L142" s="3"/>
      <c r="M142" t="s">
        <v>296</v>
      </c>
      <c r="N142" s="18">
        <v>0.31916257209997861</v>
      </c>
      <c r="O142" s="3"/>
      <c r="P142" t="s">
        <v>21</v>
      </c>
      <c r="Q142" s="18">
        <v>0.26887417218543042</v>
      </c>
      <c r="R142" s="3"/>
    </row>
    <row r="143" spans="1:18" x14ac:dyDescent="0.25">
      <c r="A143" t="s">
        <v>21</v>
      </c>
      <c r="B143" s="18">
        <v>0.32512417218543044</v>
      </c>
      <c r="C143" s="3"/>
      <c r="D143" t="s">
        <v>283</v>
      </c>
      <c r="E143" s="18">
        <v>0.18511510564490696</v>
      </c>
      <c r="F143" s="3"/>
      <c r="G143" t="s">
        <v>300</v>
      </c>
      <c r="H143" s="18">
        <v>0.37534714804528951</v>
      </c>
      <c r="I143" s="3"/>
      <c r="J143" t="s">
        <v>320</v>
      </c>
      <c r="K143" s="18">
        <v>0.35583290881304125</v>
      </c>
      <c r="L143" s="3"/>
      <c r="M143" t="s">
        <v>263</v>
      </c>
      <c r="N143" s="18">
        <v>0.2687459944456313</v>
      </c>
      <c r="O143" s="3"/>
      <c r="P143" t="s">
        <v>66</v>
      </c>
      <c r="Q143" s="18">
        <v>0.13443708609271521</v>
      </c>
      <c r="R143" s="3"/>
    </row>
    <row r="144" spans="1:18" x14ac:dyDescent="0.25">
      <c r="A144" t="s">
        <v>22</v>
      </c>
      <c r="B144" s="18">
        <v>0.2502069536423841</v>
      </c>
      <c r="C144" s="3"/>
      <c r="D144" t="s">
        <v>23</v>
      </c>
      <c r="E144" s="18">
        <v>0.33554083885209707</v>
      </c>
      <c r="F144" s="3"/>
      <c r="G144" t="s">
        <v>94</v>
      </c>
      <c r="H144" s="18">
        <v>0.10831019013031404</v>
      </c>
      <c r="I144" s="3"/>
      <c r="J144" t="s">
        <v>284</v>
      </c>
      <c r="K144" s="18">
        <v>0.18313805399898114</v>
      </c>
      <c r="L144" s="3"/>
      <c r="M144" t="s">
        <v>335</v>
      </c>
      <c r="N144" s="18">
        <v>0.18564409314249097</v>
      </c>
      <c r="O144" s="3"/>
      <c r="P144" t="s">
        <v>22</v>
      </c>
      <c r="Q144" s="18">
        <v>0.2814569536423841</v>
      </c>
      <c r="R144" s="3"/>
    </row>
    <row r="145" spans="1:18" x14ac:dyDescent="0.25">
      <c r="A145" t="s">
        <v>46</v>
      </c>
      <c r="B145" s="18">
        <v>0.23716887417218541</v>
      </c>
      <c r="C145" s="3"/>
      <c r="D145" t="s">
        <v>316</v>
      </c>
      <c r="E145" s="18">
        <v>0.17281614632608011</v>
      </c>
      <c r="F145" s="3"/>
      <c r="G145" t="s">
        <v>316</v>
      </c>
      <c r="H145" s="18">
        <v>0.45545823541978203</v>
      </c>
      <c r="I145" s="3"/>
      <c r="J145" t="s">
        <v>212</v>
      </c>
      <c r="K145" s="18">
        <v>0.19638308711156394</v>
      </c>
      <c r="L145" s="3"/>
      <c r="M145" t="s">
        <v>307</v>
      </c>
      <c r="N145" s="18">
        <v>0.14954069643238627</v>
      </c>
      <c r="O145" s="3"/>
      <c r="P145" t="s">
        <v>280</v>
      </c>
      <c r="Q145" s="18">
        <v>0.26026490066225166</v>
      </c>
      <c r="R145" s="3"/>
    </row>
    <row r="146" spans="1:18" x14ac:dyDescent="0.25">
      <c r="A146" t="s">
        <v>11</v>
      </c>
      <c r="B146" s="18">
        <v>0.45943708609271522</v>
      </c>
      <c r="C146" s="3"/>
      <c r="D146" t="s">
        <v>241</v>
      </c>
      <c r="E146" s="18">
        <v>0.32134973194575844</v>
      </c>
      <c r="F146" s="3"/>
      <c r="G146" t="s">
        <v>311</v>
      </c>
      <c r="H146" s="18">
        <v>0.13629566331980347</v>
      </c>
      <c r="I146" s="3"/>
      <c r="J146" t="s">
        <v>303</v>
      </c>
      <c r="K146" s="18">
        <v>0.45517065715741212</v>
      </c>
      <c r="L146" s="3"/>
      <c r="M146" t="s">
        <v>334</v>
      </c>
      <c r="N146" s="18">
        <v>0.15509506515701771</v>
      </c>
      <c r="O146" s="3"/>
      <c r="P146" t="s">
        <v>306</v>
      </c>
      <c r="Q146" s="18">
        <v>0.1695364238410596</v>
      </c>
      <c r="R146" s="3"/>
    </row>
    <row r="147" spans="1:18" x14ac:dyDescent="0.25">
      <c r="A147" t="s">
        <v>33</v>
      </c>
      <c r="B147" s="18">
        <v>0.18667218543046357</v>
      </c>
      <c r="C147" s="3"/>
      <c r="D147" t="s">
        <v>331</v>
      </c>
      <c r="E147" s="18">
        <v>0.23746452223273418</v>
      </c>
      <c r="F147" s="3"/>
      <c r="G147" t="s">
        <v>315</v>
      </c>
      <c r="H147" s="18">
        <v>0.41166417432172614</v>
      </c>
      <c r="I147" s="3"/>
      <c r="J147" t="s">
        <v>258</v>
      </c>
      <c r="K147" s="18">
        <v>0.21370351502801832</v>
      </c>
      <c r="L147" s="3"/>
      <c r="M147" t="s">
        <v>320</v>
      </c>
      <c r="N147" s="18">
        <v>0.44392223883785514</v>
      </c>
      <c r="O147" s="3"/>
      <c r="P147" t="s">
        <v>249</v>
      </c>
      <c r="Q147" s="18">
        <v>0.17417218543046356</v>
      </c>
      <c r="R147" s="3"/>
    </row>
    <row r="148" spans="1:18" x14ac:dyDescent="0.25">
      <c r="A148" t="s">
        <v>23</v>
      </c>
      <c r="B148" s="18">
        <v>0.35637417218543044</v>
      </c>
      <c r="C148" s="3"/>
      <c r="D148" t="s">
        <v>250</v>
      </c>
      <c r="E148" s="18">
        <v>0.35162409334594769</v>
      </c>
      <c r="F148" s="3"/>
      <c r="G148" t="s">
        <v>302</v>
      </c>
      <c r="H148" s="18">
        <v>0.19013031403546249</v>
      </c>
      <c r="I148" s="3"/>
      <c r="J148" t="s">
        <v>333</v>
      </c>
      <c r="K148" s="18">
        <v>0.25522159959246049</v>
      </c>
      <c r="L148" s="3"/>
      <c r="M148" t="s">
        <v>245</v>
      </c>
      <c r="N148" s="18">
        <v>0.19183935056611834</v>
      </c>
      <c r="O148" s="3"/>
      <c r="P148" t="s">
        <v>331</v>
      </c>
      <c r="Q148" s="18">
        <v>0.32317880794701992</v>
      </c>
      <c r="R148" s="3"/>
    </row>
    <row r="149" spans="1:18" x14ac:dyDescent="0.25">
      <c r="A149" t="s">
        <v>16</v>
      </c>
      <c r="B149" s="18">
        <v>0.39879966887417218</v>
      </c>
      <c r="C149" s="3"/>
      <c r="D149" t="s">
        <v>310</v>
      </c>
      <c r="E149" s="18">
        <v>0.26553137811415961</v>
      </c>
      <c r="F149" s="3"/>
      <c r="G149" t="s">
        <v>333</v>
      </c>
      <c r="H149" s="18">
        <v>0.24033326212347783</v>
      </c>
      <c r="I149" s="3"/>
      <c r="J149" t="s">
        <v>310</v>
      </c>
      <c r="K149" s="18">
        <v>0.31864493122771265</v>
      </c>
      <c r="L149" s="3"/>
      <c r="M149" t="s">
        <v>315</v>
      </c>
      <c r="N149" s="18">
        <v>0.28263191625721001</v>
      </c>
      <c r="O149" s="3"/>
      <c r="P149" t="s">
        <v>269</v>
      </c>
      <c r="Q149" s="18">
        <v>0.14503311258278151</v>
      </c>
      <c r="R149" s="3"/>
    </row>
    <row r="150" spans="1:18" x14ac:dyDescent="0.25">
      <c r="A150" t="s">
        <v>15</v>
      </c>
      <c r="B150" s="18">
        <v>0.36403145695364236</v>
      </c>
      <c r="C150" s="3"/>
      <c r="D150" t="s">
        <v>268</v>
      </c>
      <c r="E150" s="18">
        <v>0.33175654367707352</v>
      </c>
      <c r="F150" s="3"/>
      <c r="G150" t="s">
        <v>264</v>
      </c>
      <c r="H150" s="18">
        <v>0.22986541337321084</v>
      </c>
      <c r="I150" s="3"/>
      <c r="J150" t="s">
        <v>125</v>
      </c>
      <c r="K150" s="18">
        <v>0.16989302088639835</v>
      </c>
      <c r="L150" s="3"/>
      <c r="M150" t="s">
        <v>313</v>
      </c>
      <c r="N150" s="18">
        <v>0.63747062593462922</v>
      </c>
      <c r="O150" s="3"/>
      <c r="P150" t="s">
        <v>250</v>
      </c>
      <c r="Q150" s="18">
        <v>0.12781456953642384</v>
      </c>
      <c r="R150" s="3"/>
    </row>
    <row r="151" spans="1:18" x14ac:dyDescent="0.25">
      <c r="A151" t="s">
        <v>10</v>
      </c>
      <c r="B151" s="18">
        <v>0.50393211920529801</v>
      </c>
      <c r="C151" s="3"/>
      <c r="D151" t="s">
        <v>327</v>
      </c>
      <c r="E151" s="18">
        <v>0.20466729738252915</v>
      </c>
      <c r="F151" s="3"/>
      <c r="G151" t="s">
        <v>259</v>
      </c>
      <c r="H151" s="18">
        <v>0.21747489852595603</v>
      </c>
      <c r="I151" s="3"/>
      <c r="J151" t="s">
        <v>294</v>
      </c>
      <c r="K151" s="18">
        <v>0.82781456953642385</v>
      </c>
      <c r="L151" s="3"/>
      <c r="M151" t="s">
        <v>246</v>
      </c>
      <c r="N151" s="18">
        <v>0.2563554795983764</v>
      </c>
      <c r="O151" s="3"/>
      <c r="P151" t="s">
        <v>170</v>
      </c>
      <c r="Q151" s="18">
        <v>0.18675496688741722</v>
      </c>
      <c r="R151" s="3"/>
    </row>
    <row r="152" spans="1:18" x14ac:dyDescent="0.25">
      <c r="A152" t="s">
        <v>29</v>
      </c>
      <c r="B152" s="18">
        <v>0.26345198675496689</v>
      </c>
      <c r="C152" s="3"/>
      <c r="D152" t="s">
        <v>314</v>
      </c>
      <c r="E152" s="18">
        <v>0.31851151056449073</v>
      </c>
      <c r="F152" s="3"/>
      <c r="G152" t="s">
        <v>266</v>
      </c>
      <c r="H152" s="18">
        <v>0.13971373638111514</v>
      </c>
      <c r="I152" s="3"/>
      <c r="J152" t="s">
        <v>200</v>
      </c>
      <c r="K152" s="18">
        <v>0.35838003056546097</v>
      </c>
      <c r="L152" s="3"/>
      <c r="M152" t="s">
        <v>327</v>
      </c>
      <c r="N152" s="18">
        <v>0.24460585345011748</v>
      </c>
      <c r="O152" s="3"/>
      <c r="P152" t="s">
        <v>29</v>
      </c>
      <c r="Q152" s="18">
        <v>0.19470198675496692</v>
      </c>
      <c r="R152" s="3"/>
    </row>
    <row r="153" spans="1:18" x14ac:dyDescent="0.25">
      <c r="A153" t="s">
        <v>43</v>
      </c>
      <c r="B153" s="18">
        <v>0.15914735099337748</v>
      </c>
      <c r="C153" s="3"/>
      <c r="D153" t="s">
        <v>332</v>
      </c>
      <c r="E153" s="18">
        <v>0.65310627562283186</v>
      </c>
      <c r="F153" s="3"/>
      <c r="G153" t="s">
        <v>225</v>
      </c>
      <c r="H153" s="18">
        <v>0.1215552232428968</v>
      </c>
      <c r="I153" s="3"/>
      <c r="J153" t="s">
        <v>330</v>
      </c>
      <c r="K153" s="18">
        <v>0.28298522669383597</v>
      </c>
      <c r="L153" s="3"/>
      <c r="M153" t="s">
        <v>330</v>
      </c>
      <c r="N153" s="18">
        <v>0.17752616962187562</v>
      </c>
      <c r="O153" s="3"/>
      <c r="P153" t="s">
        <v>105</v>
      </c>
      <c r="Q153" s="18">
        <v>0.18013245033112585</v>
      </c>
      <c r="R153" s="3"/>
    </row>
    <row r="155" spans="1:18" ht="18.75" x14ac:dyDescent="0.3">
      <c r="A155" s="7" t="s">
        <v>1056</v>
      </c>
    </row>
    <row r="157" spans="1:18" ht="18.75" x14ac:dyDescent="0.3">
      <c r="A157" s="8" t="s">
        <v>346</v>
      </c>
      <c r="B157" s="20"/>
      <c r="C157" s="8"/>
      <c r="D157" s="8" t="s">
        <v>346</v>
      </c>
      <c r="E157" s="20"/>
      <c r="F157" s="7"/>
      <c r="G157" s="8" t="s">
        <v>346</v>
      </c>
      <c r="H157" s="20"/>
    </row>
    <row r="158" spans="1:18" ht="18.75" x14ac:dyDescent="0.3">
      <c r="A158" s="4"/>
      <c r="B158" s="18" t="s">
        <v>377</v>
      </c>
      <c r="E158" s="18" t="s">
        <v>378</v>
      </c>
      <c r="H158" s="18" t="s">
        <v>379</v>
      </c>
      <c r="I158" s="7"/>
    </row>
    <row r="159" spans="1:18" x14ac:dyDescent="0.25">
      <c r="B159" s="19" t="s">
        <v>2</v>
      </c>
      <c r="D159" s="4"/>
      <c r="E159" s="19" t="s">
        <v>336</v>
      </c>
      <c r="G159" s="4"/>
      <c r="H159" s="19" t="s">
        <v>336</v>
      </c>
    </row>
    <row r="160" spans="1:18" x14ac:dyDescent="0.25">
      <c r="B160" s="18" t="s">
        <v>362</v>
      </c>
      <c r="E160" s="18" t="s">
        <v>380</v>
      </c>
      <c r="H160" s="18" t="s">
        <v>381</v>
      </c>
    </row>
    <row r="161" spans="1:9" x14ac:dyDescent="0.25">
      <c r="A161" s="4" t="s">
        <v>356</v>
      </c>
      <c r="B161" s="18" t="s">
        <v>357</v>
      </c>
      <c r="C161" s="3"/>
      <c r="D161" s="4" t="s">
        <v>356</v>
      </c>
      <c r="E161" s="18" t="s">
        <v>357</v>
      </c>
      <c r="F161" s="3"/>
      <c r="G161" s="4" t="s">
        <v>356</v>
      </c>
      <c r="H161" s="18" t="s">
        <v>357</v>
      </c>
      <c r="I161" s="3"/>
    </row>
    <row r="162" spans="1:9" x14ac:dyDescent="0.25">
      <c r="A162" t="s">
        <v>51</v>
      </c>
      <c r="B162" s="18">
        <v>0.7142857142857143</v>
      </c>
      <c r="C162" s="3"/>
      <c r="D162" t="s">
        <v>51</v>
      </c>
      <c r="E162" s="18">
        <v>0.8571428571428571</v>
      </c>
      <c r="F162" s="3"/>
      <c r="G162" t="s">
        <v>51</v>
      </c>
      <c r="H162" s="18">
        <v>0.5</v>
      </c>
      <c r="I162" s="3"/>
    </row>
    <row r="163" spans="1:9" x14ac:dyDescent="0.25">
      <c r="A163" t="s">
        <v>34</v>
      </c>
      <c r="B163" s="18">
        <v>0.38095238095238093</v>
      </c>
      <c r="C163" s="3"/>
      <c r="D163" t="s">
        <v>34</v>
      </c>
      <c r="E163" s="18">
        <v>0.5714285714285714</v>
      </c>
      <c r="F163" s="3"/>
      <c r="G163" t="s">
        <v>34</v>
      </c>
      <c r="H163" s="18">
        <v>0.8</v>
      </c>
      <c r="I163" s="3"/>
    </row>
    <row r="164" spans="1:9" x14ac:dyDescent="0.25">
      <c r="A164" t="s">
        <v>31</v>
      </c>
      <c r="B164" s="18">
        <v>0.7142857142857143</v>
      </c>
      <c r="C164" s="3"/>
      <c r="D164" t="s">
        <v>228</v>
      </c>
      <c r="E164" s="18">
        <v>0.42857142857142855</v>
      </c>
      <c r="F164" s="3"/>
      <c r="G164" t="s">
        <v>31</v>
      </c>
      <c r="H164" s="18">
        <v>0.45</v>
      </c>
      <c r="I164" s="3"/>
    </row>
    <row r="165" spans="1:9" x14ac:dyDescent="0.25">
      <c r="A165" t="s">
        <v>329</v>
      </c>
      <c r="B165" s="18">
        <v>0.42857142857142855</v>
      </c>
      <c r="C165" s="3"/>
      <c r="D165" t="s">
        <v>79</v>
      </c>
      <c r="E165" s="18">
        <v>0.42857142857142855</v>
      </c>
      <c r="F165" s="3"/>
      <c r="G165" t="s">
        <v>28</v>
      </c>
      <c r="H165" s="18">
        <v>0.8</v>
      </c>
      <c r="I165" s="3"/>
    </row>
    <row r="166" spans="1:9" x14ac:dyDescent="0.25">
      <c r="A166" t="s">
        <v>247</v>
      </c>
      <c r="B166" s="18">
        <v>0.38095238095238093</v>
      </c>
      <c r="C166" s="3"/>
      <c r="D166" t="s">
        <v>31</v>
      </c>
      <c r="E166" s="18">
        <v>0.7857142857142857</v>
      </c>
      <c r="F166" s="3"/>
      <c r="G166" t="s">
        <v>322</v>
      </c>
      <c r="H166" s="18">
        <v>0.45</v>
      </c>
      <c r="I166" s="3"/>
    </row>
    <row r="167" spans="1:9" x14ac:dyDescent="0.25">
      <c r="A167" t="s">
        <v>309</v>
      </c>
      <c r="B167" s="18">
        <v>0.66666666666666663</v>
      </c>
      <c r="C167" s="3"/>
      <c r="D167" t="s">
        <v>329</v>
      </c>
      <c r="E167" s="18">
        <v>0.42857142857142855</v>
      </c>
      <c r="F167" s="3"/>
      <c r="G167" t="s">
        <v>289</v>
      </c>
      <c r="H167" s="18">
        <v>0.3</v>
      </c>
      <c r="I167" s="3"/>
    </row>
    <row r="168" spans="1:9" x14ac:dyDescent="0.25">
      <c r="A168" t="s">
        <v>14</v>
      </c>
      <c r="B168" s="18">
        <v>0.61904761904761907</v>
      </c>
      <c r="C168" s="3"/>
      <c r="D168" t="s">
        <v>28</v>
      </c>
      <c r="E168" s="18">
        <v>0.35714285714285715</v>
      </c>
      <c r="F168" s="3"/>
      <c r="G168" t="s">
        <v>247</v>
      </c>
      <c r="H168" s="18">
        <v>0.65</v>
      </c>
      <c r="I168" s="3"/>
    </row>
    <row r="169" spans="1:9" x14ac:dyDescent="0.25">
      <c r="A169" t="s">
        <v>298</v>
      </c>
      <c r="B169" s="18">
        <v>0.38095238095238093</v>
      </c>
      <c r="C169" s="3"/>
      <c r="D169" t="s">
        <v>304</v>
      </c>
      <c r="E169" s="18">
        <v>0.42857142857142855</v>
      </c>
      <c r="F169" s="3"/>
      <c r="G169" t="s">
        <v>257</v>
      </c>
      <c r="H169" s="18">
        <v>0.35</v>
      </c>
      <c r="I169" s="3"/>
    </row>
    <row r="170" spans="1:9" x14ac:dyDescent="0.25">
      <c r="A170" t="s">
        <v>326</v>
      </c>
      <c r="B170" s="18">
        <v>0.61904761904761907</v>
      </c>
      <c r="C170" s="3"/>
      <c r="D170" t="s">
        <v>247</v>
      </c>
      <c r="E170" s="18">
        <v>0.42857142857142855</v>
      </c>
      <c r="F170" s="3"/>
      <c r="G170" t="s">
        <v>285</v>
      </c>
      <c r="H170" s="18">
        <v>0.35</v>
      </c>
      <c r="I170" s="3"/>
    </row>
    <row r="171" spans="1:9" x14ac:dyDescent="0.25">
      <c r="A171" t="s">
        <v>295</v>
      </c>
      <c r="B171" s="18">
        <v>0.76190476190476186</v>
      </c>
      <c r="C171" s="3"/>
      <c r="D171" t="s">
        <v>257</v>
      </c>
      <c r="E171" s="18">
        <v>0.35714285714285715</v>
      </c>
      <c r="F171" s="3"/>
      <c r="G171" t="s">
        <v>309</v>
      </c>
      <c r="H171" s="18">
        <v>0.75</v>
      </c>
      <c r="I171" s="3"/>
    </row>
    <row r="172" spans="1:9" x14ac:dyDescent="0.25">
      <c r="A172" t="s">
        <v>318</v>
      </c>
      <c r="B172" s="18">
        <v>0.47619047619047616</v>
      </c>
      <c r="C172" s="3"/>
      <c r="D172" t="s">
        <v>309</v>
      </c>
      <c r="E172" s="18">
        <v>0.9285714285714286</v>
      </c>
      <c r="F172" s="3"/>
      <c r="G172" t="s">
        <v>325</v>
      </c>
      <c r="H172" s="18">
        <v>0.6</v>
      </c>
      <c r="I172" s="3"/>
    </row>
    <row r="173" spans="1:9" x14ac:dyDescent="0.25">
      <c r="A173" t="s">
        <v>328</v>
      </c>
      <c r="B173" s="18">
        <v>0.47619047619047616</v>
      </c>
      <c r="C173" s="3"/>
      <c r="D173" t="s">
        <v>298</v>
      </c>
      <c r="E173" s="18">
        <v>0.35714285714285715</v>
      </c>
      <c r="F173" s="3"/>
      <c r="G173" t="s">
        <v>253</v>
      </c>
      <c r="H173" s="18">
        <v>0.4</v>
      </c>
      <c r="I173" s="3"/>
    </row>
    <row r="174" spans="1:9" x14ac:dyDescent="0.25">
      <c r="A174" t="s">
        <v>319</v>
      </c>
      <c r="B174" s="18">
        <v>0.47619047619047616</v>
      </c>
      <c r="C174" s="3"/>
      <c r="D174" t="s">
        <v>326</v>
      </c>
      <c r="E174" s="18">
        <v>0.5714285714285714</v>
      </c>
      <c r="F174" s="3"/>
      <c r="G174" t="s">
        <v>326</v>
      </c>
      <c r="H174" s="18">
        <v>0.8</v>
      </c>
      <c r="I174" s="3"/>
    </row>
    <row r="175" spans="1:9" x14ac:dyDescent="0.25">
      <c r="A175" t="s">
        <v>323</v>
      </c>
      <c r="B175" s="18">
        <v>0.52380952380952384</v>
      </c>
      <c r="C175" s="3"/>
      <c r="D175" t="s">
        <v>295</v>
      </c>
      <c r="E175" s="18">
        <v>0.5714285714285714</v>
      </c>
      <c r="F175" s="3"/>
      <c r="G175" t="s">
        <v>295</v>
      </c>
      <c r="H175" s="18">
        <v>0.7</v>
      </c>
      <c r="I175" s="3"/>
    </row>
    <row r="176" spans="1:9" x14ac:dyDescent="0.25">
      <c r="A176" t="s">
        <v>308</v>
      </c>
      <c r="B176" s="18">
        <v>0.66666666666666663</v>
      </c>
      <c r="C176" s="3"/>
      <c r="D176" t="s">
        <v>305</v>
      </c>
      <c r="E176" s="18">
        <v>0.42857142857142855</v>
      </c>
      <c r="F176" s="3"/>
      <c r="G176" t="s">
        <v>24</v>
      </c>
      <c r="H176" s="18">
        <v>0.4</v>
      </c>
      <c r="I176" s="3"/>
    </row>
    <row r="177" spans="1:9" x14ac:dyDescent="0.25">
      <c r="A177" t="s">
        <v>21</v>
      </c>
      <c r="B177" s="18">
        <v>0.52380952380952384</v>
      </c>
      <c r="C177" s="3"/>
      <c r="D177" t="s">
        <v>319</v>
      </c>
      <c r="E177" s="18">
        <v>0.42857142857142855</v>
      </c>
      <c r="F177" s="3"/>
      <c r="G177" t="s">
        <v>319</v>
      </c>
      <c r="H177" s="18">
        <v>0.45</v>
      </c>
      <c r="I177" s="3"/>
    </row>
    <row r="178" spans="1:9" x14ac:dyDescent="0.25">
      <c r="A178" t="s">
        <v>46</v>
      </c>
      <c r="B178" s="18">
        <v>0.61904761904761907</v>
      </c>
      <c r="C178" s="3"/>
      <c r="D178" t="s">
        <v>98</v>
      </c>
      <c r="E178" s="18">
        <v>0.35714285714285715</v>
      </c>
      <c r="F178" s="3"/>
      <c r="G178" t="s">
        <v>21</v>
      </c>
      <c r="H178" s="18">
        <v>0.7</v>
      </c>
      <c r="I178" s="3"/>
    </row>
    <row r="179" spans="1:9" x14ac:dyDescent="0.25">
      <c r="A179" t="s">
        <v>335</v>
      </c>
      <c r="B179" s="18">
        <v>0.61904761904761907</v>
      </c>
      <c r="C179" s="3"/>
      <c r="D179" t="s">
        <v>296</v>
      </c>
      <c r="E179" s="18">
        <v>0.35714285714285715</v>
      </c>
      <c r="F179" s="3"/>
      <c r="G179" t="s">
        <v>46</v>
      </c>
      <c r="H179" s="18">
        <v>0.75</v>
      </c>
      <c r="I179" s="3"/>
    </row>
    <row r="180" spans="1:9" x14ac:dyDescent="0.25">
      <c r="A180" t="s">
        <v>23</v>
      </c>
      <c r="B180" s="18">
        <v>0.66666666666666663</v>
      </c>
      <c r="C180" s="3"/>
      <c r="D180" t="s">
        <v>46</v>
      </c>
      <c r="E180" s="18">
        <v>0.8571428571428571</v>
      </c>
      <c r="F180" s="3"/>
      <c r="G180" t="s">
        <v>283</v>
      </c>
      <c r="H180" s="18">
        <v>0.3</v>
      </c>
      <c r="I180" s="3"/>
    </row>
    <row r="181" spans="1:9" x14ac:dyDescent="0.25">
      <c r="A181" t="s">
        <v>334</v>
      </c>
      <c r="B181" s="18">
        <v>0.52380952380952384</v>
      </c>
      <c r="C181" s="3"/>
      <c r="D181" t="s">
        <v>283</v>
      </c>
      <c r="E181" s="18">
        <v>0.42857142857142855</v>
      </c>
      <c r="F181" s="3"/>
      <c r="G181" t="s">
        <v>23</v>
      </c>
      <c r="H181" s="18">
        <v>0.65</v>
      </c>
      <c r="I181" s="3"/>
    </row>
    <row r="182" spans="1:9" x14ac:dyDescent="0.25">
      <c r="A182" t="s">
        <v>316</v>
      </c>
      <c r="B182" s="18">
        <v>0.52380952380952384</v>
      </c>
      <c r="C182" s="3"/>
      <c r="D182" t="s">
        <v>306</v>
      </c>
      <c r="E182" s="18">
        <v>0.5</v>
      </c>
      <c r="F182" s="3"/>
      <c r="G182" t="s">
        <v>334</v>
      </c>
      <c r="H182" s="18">
        <v>0.3</v>
      </c>
      <c r="I182" s="3"/>
    </row>
    <row r="183" spans="1:9" x14ac:dyDescent="0.25">
      <c r="A183" t="s">
        <v>331</v>
      </c>
      <c r="B183" s="18">
        <v>0.7142857142857143</v>
      </c>
      <c r="C183" s="3"/>
      <c r="D183" t="s">
        <v>23</v>
      </c>
      <c r="E183" s="18">
        <v>0.42857142857142855</v>
      </c>
      <c r="F183" s="3"/>
      <c r="G183" t="s">
        <v>249</v>
      </c>
      <c r="H183" s="18">
        <v>0.75</v>
      </c>
      <c r="I183" s="3"/>
    </row>
    <row r="184" spans="1:9" x14ac:dyDescent="0.25">
      <c r="A184" t="s">
        <v>269</v>
      </c>
      <c r="B184" s="18">
        <v>0.90476190476190477</v>
      </c>
      <c r="C184" s="3"/>
      <c r="D184" t="s">
        <v>307</v>
      </c>
      <c r="E184" s="18">
        <v>0.5</v>
      </c>
      <c r="F184" s="3"/>
      <c r="G184" t="s">
        <v>331</v>
      </c>
      <c r="H184" s="18">
        <v>0.35</v>
      </c>
      <c r="I184" s="3"/>
    </row>
    <row r="185" spans="1:9" x14ac:dyDescent="0.25">
      <c r="A185" t="s">
        <v>250</v>
      </c>
      <c r="B185" s="18">
        <v>0.52380952380952384</v>
      </c>
      <c r="C185" s="3"/>
      <c r="D185" t="s">
        <v>334</v>
      </c>
      <c r="E185" s="18">
        <v>0.6428571428571429</v>
      </c>
      <c r="F185" s="3"/>
      <c r="G185" t="s">
        <v>16</v>
      </c>
      <c r="H185" s="18">
        <v>0.6</v>
      </c>
      <c r="I185" s="3"/>
    </row>
    <row r="186" spans="1:9" x14ac:dyDescent="0.25">
      <c r="A186" t="s">
        <v>310</v>
      </c>
      <c r="B186" s="18">
        <v>0.52380952380952384</v>
      </c>
      <c r="C186" s="3"/>
      <c r="D186" t="s">
        <v>316</v>
      </c>
      <c r="E186" s="18">
        <v>0.5</v>
      </c>
      <c r="F186" s="3"/>
      <c r="G186" t="s">
        <v>269</v>
      </c>
      <c r="H186" s="18">
        <v>0.5</v>
      </c>
      <c r="I186" s="3"/>
    </row>
    <row r="187" spans="1:9" x14ac:dyDescent="0.25">
      <c r="A187" t="s">
        <v>268</v>
      </c>
      <c r="B187" s="18">
        <v>0.52380952380952384</v>
      </c>
      <c r="C187" s="3"/>
      <c r="D187" t="s">
        <v>331</v>
      </c>
      <c r="E187" s="18">
        <v>0.5714285714285714</v>
      </c>
      <c r="F187" s="3"/>
      <c r="G187" t="s">
        <v>29</v>
      </c>
      <c r="H187" s="18">
        <v>0.35</v>
      </c>
      <c r="I187" s="3"/>
    </row>
    <row r="188" spans="1:9" x14ac:dyDescent="0.25">
      <c r="A188" t="s">
        <v>327</v>
      </c>
      <c r="B188" s="18">
        <v>0.47619047619047616</v>
      </c>
      <c r="C188" s="3"/>
      <c r="D188" t="s">
        <v>269</v>
      </c>
      <c r="E188" s="18">
        <v>0.8571428571428571</v>
      </c>
      <c r="F188" s="3"/>
      <c r="G188" t="s">
        <v>272</v>
      </c>
      <c r="H188" s="18">
        <v>0.45</v>
      </c>
      <c r="I188" s="3"/>
    </row>
    <row r="189" spans="1:9" x14ac:dyDescent="0.25">
      <c r="A189" t="s">
        <v>314</v>
      </c>
      <c r="B189" s="18">
        <v>0.52380952380952384</v>
      </c>
      <c r="C189" s="3"/>
      <c r="D189" t="s">
        <v>314</v>
      </c>
      <c r="E189" s="18">
        <v>0.42857142857142855</v>
      </c>
      <c r="F189" s="3"/>
      <c r="G189" t="s">
        <v>268</v>
      </c>
      <c r="H189" s="18">
        <v>0.35</v>
      </c>
      <c r="I189" s="3"/>
    </row>
    <row r="190" spans="1:9" x14ac:dyDescent="0.25">
      <c r="A190" t="s">
        <v>332</v>
      </c>
      <c r="B190" s="18">
        <v>0.90476190476190477</v>
      </c>
      <c r="C190" s="3"/>
      <c r="D190" t="s">
        <v>332</v>
      </c>
      <c r="E190" s="18">
        <v>0.6428571428571429</v>
      </c>
      <c r="F190" s="3"/>
      <c r="G190" t="s">
        <v>327</v>
      </c>
      <c r="H190" s="18">
        <v>0.5</v>
      </c>
      <c r="I190" s="3"/>
    </row>
    <row r="191" spans="1:9" x14ac:dyDescent="0.25">
      <c r="A191" t="s">
        <v>330</v>
      </c>
      <c r="B191" s="18">
        <v>0.47619047619047616</v>
      </c>
      <c r="C191" s="3"/>
      <c r="D191" t="s">
        <v>330</v>
      </c>
      <c r="E191" s="18">
        <v>0.6428571428571429</v>
      </c>
      <c r="F191" s="3"/>
      <c r="G191" t="s">
        <v>332</v>
      </c>
      <c r="H191" s="18">
        <v>0.4</v>
      </c>
      <c r="I191" s="3"/>
    </row>
    <row r="194" spans="1:8" ht="18.75" x14ac:dyDescent="0.3">
      <c r="A194" s="7" t="s">
        <v>1057</v>
      </c>
    </row>
    <row r="196" spans="1:8" ht="18.75" x14ac:dyDescent="0.3">
      <c r="A196" s="8" t="s">
        <v>346</v>
      </c>
      <c r="B196" s="20"/>
      <c r="C196" s="8"/>
      <c r="D196" s="8" t="s">
        <v>346</v>
      </c>
      <c r="E196" s="20"/>
      <c r="F196" s="7"/>
      <c r="G196" s="8" t="s">
        <v>346</v>
      </c>
    </row>
    <row r="197" spans="1:8" x14ac:dyDescent="0.25">
      <c r="A197" s="4"/>
      <c r="B197" s="18" t="s">
        <v>377</v>
      </c>
      <c r="E197" s="18" t="s">
        <v>378</v>
      </c>
      <c r="H197" s="18" t="s">
        <v>379</v>
      </c>
    </row>
    <row r="198" spans="1:8" x14ac:dyDescent="0.25">
      <c r="B198" s="19" t="s">
        <v>2</v>
      </c>
      <c r="D198" s="4"/>
      <c r="E198" s="19" t="s">
        <v>336</v>
      </c>
      <c r="G198" s="4"/>
      <c r="H198" s="19" t="s">
        <v>336</v>
      </c>
    </row>
    <row r="199" spans="1:8" x14ac:dyDescent="0.25">
      <c r="B199" s="18" t="s">
        <v>362</v>
      </c>
      <c r="E199" s="18" t="s">
        <v>380</v>
      </c>
      <c r="H199" s="18" t="s">
        <v>381</v>
      </c>
    </row>
    <row r="200" spans="1:8" x14ac:dyDescent="0.25">
      <c r="A200" s="4" t="s">
        <v>356</v>
      </c>
      <c r="B200" s="18" t="s">
        <v>357</v>
      </c>
      <c r="C200" s="3"/>
      <c r="D200" s="4" t="s">
        <v>356</v>
      </c>
      <c r="E200" s="18" t="s">
        <v>357</v>
      </c>
      <c r="F200" s="3"/>
      <c r="G200" s="4" t="s">
        <v>356</v>
      </c>
      <c r="H200" s="18" t="s">
        <v>357</v>
      </c>
    </row>
    <row r="201" spans="1:8" x14ac:dyDescent="0.25">
      <c r="A201" t="s">
        <v>31</v>
      </c>
      <c r="B201" s="18">
        <v>0.1517857142857143</v>
      </c>
      <c r="C201" s="3"/>
      <c r="D201" t="s">
        <v>273</v>
      </c>
      <c r="E201" s="18">
        <v>0.17857142857142855</v>
      </c>
      <c r="F201" s="3"/>
      <c r="G201" t="s">
        <v>34</v>
      </c>
      <c r="H201" s="18">
        <v>0.44732142857142859</v>
      </c>
    </row>
    <row r="202" spans="1:8" x14ac:dyDescent="0.25">
      <c r="A202" t="s">
        <v>257</v>
      </c>
      <c r="B202" s="18">
        <v>0.1651785714285714</v>
      </c>
      <c r="C202" s="3"/>
      <c r="D202" t="s">
        <v>252</v>
      </c>
      <c r="E202" s="18">
        <v>0.1607142857142857</v>
      </c>
      <c r="F202" s="3"/>
      <c r="G202" t="s">
        <v>301</v>
      </c>
      <c r="H202" s="18">
        <v>0.15535714285714286</v>
      </c>
    </row>
    <row r="203" spans="1:8" x14ac:dyDescent="0.25">
      <c r="A203" t="s">
        <v>309</v>
      </c>
      <c r="B203" s="18">
        <v>0.47916666666666663</v>
      </c>
      <c r="C203" s="3"/>
      <c r="D203" t="s">
        <v>34</v>
      </c>
      <c r="E203" s="18">
        <v>0.21874999999999994</v>
      </c>
      <c r="F203" s="3"/>
      <c r="G203" t="s">
        <v>32</v>
      </c>
      <c r="H203" s="18">
        <v>0.13303571428571431</v>
      </c>
    </row>
    <row r="204" spans="1:8" x14ac:dyDescent="0.25">
      <c r="A204" t="s">
        <v>14</v>
      </c>
      <c r="B204" s="18">
        <v>0.27976190476190477</v>
      </c>
      <c r="C204" s="3"/>
      <c r="D204" t="s">
        <v>80</v>
      </c>
      <c r="E204" s="18">
        <v>0.1607142857142857</v>
      </c>
      <c r="F204" s="3"/>
      <c r="G204" t="s">
        <v>28</v>
      </c>
      <c r="H204" s="18">
        <v>0.39375000000000004</v>
      </c>
    </row>
    <row r="205" spans="1:8" x14ac:dyDescent="0.25">
      <c r="A205" t="s">
        <v>298</v>
      </c>
      <c r="B205" s="18">
        <v>0.21130952380952378</v>
      </c>
      <c r="C205" s="3"/>
      <c r="D205" t="s">
        <v>228</v>
      </c>
      <c r="E205" s="18">
        <v>0.37053571428571425</v>
      </c>
      <c r="F205" s="3"/>
      <c r="G205" t="s">
        <v>322</v>
      </c>
      <c r="H205" s="18">
        <v>0.18660714285714286</v>
      </c>
    </row>
    <row r="206" spans="1:8" x14ac:dyDescent="0.25">
      <c r="A206" t="s">
        <v>122</v>
      </c>
      <c r="B206" s="18">
        <v>0.31398809523809523</v>
      </c>
      <c r="C206" s="3"/>
      <c r="D206" t="s">
        <v>31</v>
      </c>
      <c r="E206" s="18">
        <v>0.2232142857142857</v>
      </c>
      <c r="F206" s="3"/>
      <c r="G206" t="s">
        <v>289</v>
      </c>
      <c r="H206" s="18">
        <v>0.13035714285714284</v>
      </c>
    </row>
    <row r="207" spans="1:8" x14ac:dyDescent="0.25">
      <c r="A207" t="s">
        <v>318</v>
      </c>
      <c r="B207" s="18">
        <v>0.25744047619047616</v>
      </c>
      <c r="C207" s="3"/>
      <c r="D207" t="s">
        <v>304</v>
      </c>
      <c r="E207" s="18">
        <v>0.2276785714285714</v>
      </c>
      <c r="F207" s="3"/>
      <c r="G207" t="s">
        <v>247</v>
      </c>
      <c r="H207" s="18">
        <v>0.35535714285714287</v>
      </c>
    </row>
    <row r="208" spans="1:8" x14ac:dyDescent="0.25">
      <c r="A208" t="s">
        <v>305</v>
      </c>
      <c r="B208" s="18">
        <v>0.16369047619047616</v>
      </c>
      <c r="C208" s="3"/>
      <c r="D208" t="s">
        <v>261</v>
      </c>
      <c r="E208" s="18">
        <v>0.2232142857142857</v>
      </c>
      <c r="F208" s="3"/>
      <c r="G208" t="s">
        <v>257</v>
      </c>
      <c r="H208" s="18">
        <v>0.22946428571428568</v>
      </c>
    </row>
    <row r="209" spans="1:8" x14ac:dyDescent="0.25">
      <c r="A209" t="s">
        <v>328</v>
      </c>
      <c r="B209" s="18">
        <v>0.19494047619047616</v>
      </c>
      <c r="C209" s="3"/>
      <c r="D209" t="s">
        <v>257</v>
      </c>
      <c r="E209" s="18">
        <v>0.23660714285714285</v>
      </c>
      <c r="F209" s="3"/>
      <c r="G209" t="s">
        <v>285</v>
      </c>
      <c r="H209" s="18">
        <v>0.22499999999999998</v>
      </c>
    </row>
    <row r="210" spans="1:8" x14ac:dyDescent="0.25">
      <c r="A210" t="s">
        <v>233</v>
      </c>
      <c r="B210" s="18">
        <v>0.20238095238095238</v>
      </c>
      <c r="C210" s="3"/>
      <c r="D210" t="s">
        <v>309</v>
      </c>
      <c r="E210" s="18">
        <v>0.7410714285714286</v>
      </c>
      <c r="F210" s="3"/>
      <c r="G210" t="s">
        <v>309</v>
      </c>
      <c r="H210" s="18">
        <v>0.5625</v>
      </c>
    </row>
    <row r="211" spans="1:8" x14ac:dyDescent="0.25">
      <c r="A211" t="s">
        <v>319</v>
      </c>
      <c r="B211" s="18">
        <v>0.25744047619047616</v>
      </c>
      <c r="C211" s="3"/>
      <c r="D211" t="s">
        <v>298</v>
      </c>
      <c r="E211" s="18">
        <v>0.1875</v>
      </c>
      <c r="F211" s="3"/>
      <c r="G211" t="s">
        <v>325</v>
      </c>
      <c r="H211" s="18">
        <v>0.33214285714285713</v>
      </c>
    </row>
    <row r="212" spans="1:8" x14ac:dyDescent="0.25">
      <c r="A212" t="s">
        <v>323</v>
      </c>
      <c r="B212" s="18">
        <v>0.29166666666666669</v>
      </c>
      <c r="C212" s="3"/>
      <c r="D212" t="s">
        <v>244</v>
      </c>
      <c r="E212" s="18">
        <v>0.16964285714285712</v>
      </c>
      <c r="F212" s="3"/>
      <c r="G212" t="s">
        <v>122</v>
      </c>
      <c r="H212" s="18">
        <v>0.13303571428571431</v>
      </c>
    </row>
    <row r="213" spans="1:8" x14ac:dyDescent="0.25">
      <c r="A213" t="s">
        <v>276</v>
      </c>
      <c r="B213" s="18">
        <v>0.21130952380952378</v>
      </c>
      <c r="C213" s="3"/>
      <c r="D213" t="s">
        <v>305</v>
      </c>
      <c r="E213" s="18">
        <v>0.2589285714285714</v>
      </c>
      <c r="F213" s="3"/>
      <c r="G213" t="s">
        <v>253</v>
      </c>
      <c r="H213" s="18">
        <v>0.34642857142857147</v>
      </c>
    </row>
    <row r="214" spans="1:8" x14ac:dyDescent="0.25">
      <c r="A214" t="s">
        <v>308</v>
      </c>
      <c r="B214" s="18">
        <v>0.42113095238095233</v>
      </c>
      <c r="C214" s="3"/>
      <c r="D214" t="s">
        <v>319</v>
      </c>
      <c r="E214" s="18">
        <v>0.20982142857142855</v>
      </c>
      <c r="F214" s="3"/>
      <c r="G214" t="s">
        <v>326</v>
      </c>
      <c r="H214" s="18">
        <v>0.28660714285714295</v>
      </c>
    </row>
    <row r="215" spans="1:8" x14ac:dyDescent="0.25">
      <c r="A215" t="s">
        <v>282</v>
      </c>
      <c r="B215" s="18">
        <v>0.20089285714285712</v>
      </c>
      <c r="C215" s="3"/>
      <c r="D215" t="s">
        <v>214</v>
      </c>
      <c r="E215" s="18">
        <v>0.1919642857142857</v>
      </c>
      <c r="F215" s="3"/>
      <c r="G215" t="s">
        <v>173</v>
      </c>
      <c r="H215" s="18">
        <v>9.1071428571428581E-2</v>
      </c>
    </row>
    <row r="216" spans="1:8" x14ac:dyDescent="0.25">
      <c r="A216" t="s">
        <v>274</v>
      </c>
      <c r="B216" s="18">
        <v>0.27380952380952378</v>
      </c>
      <c r="C216" s="3"/>
      <c r="D216" t="s">
        <v>234</v>
      </c>
      <c r="E216" s="18">
        <v>0.17857142857142855</v>
      </c>
      <c r="F216" s="3"/>
      <c r="G216" t="s">
        <v>24</v>
      </c>
      <c r="H216" s="18">
        <v>0.1767857142857143</v>
      </c>
    </row>
    <row r="217" spans="1:8" x14ac:dyDescent="0.25">
      <c r="A217" t="s">
        <v>235</v>
      </c>
      <c r="B217" s="18">
        <v>0.15476190476190477</v>
      </c>
      <c r="C217" s="3"/>
      <c r="D217" t="s">
        <v>98</v>
      </c>
      <c r="E217" s="18">
        <v>0.2857142857142857</v>
      </c>
      <c r="F217" s="3"/>
      <c r="G217" t="s">
        <v>319</v>
      </c>
      <c r="H217" s="18">
        <v>0.23125000000000001</v>
      </c>
    </row>
    <row r="218" spans="1:8" x14ac:dyDescent="0.25">
      <c r="A218" t="s">
        <v>335</v>
      </c>
      <c r="B218" s="18">
        <v>0.17261904761904762</v>
      </c>
      <c r="C218" s="3"/>
      <c r="D218" t="s">
        <v>48</v>
      </c>
      <c r="E218" s="18">
        <v>0.1875</v>
      </c>
      <c r="F218" s="3"/>
      <c r="G218" t="s">
        <v>21</v>
      </c>
      <c r="H218" s="18">
        <v>0.32053571428571426</v>
      </c>
    </row>
    <row r="219" spans="1:8" x14ac:dyDescent="0.25">
      <c r="A219" t="s">
        <v>236</v>
      </c>
      <c r="B219" s="18">
        <v>0.15476190476190477</v>
      </c>
      <c r="C219" s="3"/>
      <c r="D219" t="s">
        <v>296</v>
      </c>
      <c r="E219" s="18">
        <v>0.23214285714285715</v>
      </c>
      <c r="F219" s="3"/>
      <c r="G219" t="s">
        <v>93</v>
      </c>
      <c r="H219" s="18">
        <v>0.11428571428571428</v>
      </c>
    </row>
    <row r="220" spans="1:8" x14ac:dyDescent="0.25">
      <c r="A220" t="s">
        <v>23</v>
      </c>
      <c r="B220" s="18">
        <v>0.22916666666666663</v>
      </c>
      <c r="C220" s="3"/>
      <c r="D220" t="s">
        <v>46</v>
      </c>
      <c r="E220" s="18">
        <v>0.2857142857142857</v>
      </c>
      <c r="F220" s="3"/>
      <c r="G220" t="s">
        <v>46</v>
      </c>
      <c r="H220" s="18">
        <v>0.1785714285714286</v>
      </c>
    </row>
    <row r="221" spans="1:8" x14ac:dyDescent="0.25">
      <c r="A221" t="s">
        <v>316</v>
      </c>
      <c r="B221" s="18">
        <v>0.21577380952380953</v>
      </c>
      <c r="C221" s="3"/>
      <c r="D221" t="s">
        <v>283</v>
      </c>
      <c r="E221" s="18">
        <v>0.30803571428571425</v>
      </c>
      <c r="F221" s="3"/>
      <c r="G221" t="s">
        <v>283</v>
      </c>
      <c r="H221" s="18">
        <v>0.17946428571428569</v>
      </c>
    </row>
    <row r="222" spans="1:8" x14ac:dyDescent="0.25">
      <c r="A222" t="s">
        <v>241</v>
      </c>
      <c r="B222" s="18">
        <v>0.34077380952380948</v>
      </c>
      <c r="C222" s="3"/>
      <c r="D222" t="s">
        <v>307</v>
      </c>
      <c r="E222" s="18">
        <v>0.3214285714285714</v>
      </c>
      <c r="F222" s="3"/>
      <c r="G222" t="s">
        <v>23</v>
      </c>
      <c r="H222" s="18">
        <v>0.21250000000000002</v>
      </c>
    </row>
    <row r="223" spans="1:8" x14ac:dyDescent="0.25">
      <c r="A223" t="s">
        <v>331</v>
      </c>
      <c r="B223" s="18">
        <v>0.2410714285714286</v>
      </c>
      <c r="C223" s="3"/>
      <c r="D223" t="s">
        <v>334</v>
      </c>
      <c r="E223" s="18">
        <v>0.19196428571428575</v>
      </c>
      <c r="F223" s="3"/>
      <c r="G223" t="s">
        <v>181</v>
      </c>
      <c r="H223" s="18">
        <v>0.10982142857142857</v>
      </c>
    </row>
    <row r="224" spans="1:8" x14ac:dyDescent="0.25">
      <c r="A224" t="s">
        <v>269</v>
      </c>
      <c r="B224" s="18">
        <v>0.17708333333333337</v>
      </c>
      <c r="C224" s="3"/>
      <c r="D224" t="s">
        <v>316</v>
      </c>
      <c r="E224" s="18">
        <v>0.1919642857142857</v>
      </c>
      <c r="F224" s="3"/>
      <c r="G224" t="s">
        <v>249</v>
      </c>
      <c r="H224" s="18">
        <v>0.51339285714285721</v>
      </c>
    </row>
    <row r="225" spans="1:8" x14ac:dyDescent="0.25">
      <c r="A225" t="s">
        <v>250</v>
      </c>
      <c r="B225" s="18">
        <v>0.38095238095238099</v>
      </c>
      <c r="C225" s="3"/>
      <c r="D225" t="s">
        <v>182</v>
      </c>
      <c r="E225" s="18">
        <v>0.17857142857142855</v>
      </c>
      <c r="F225" s="3"/>
      <c r="G225" t="s">
        <v>182</v>
      </c>
      <c r="H225" s="18">
        <v>9.2857142857142874E-2</v>
      </c>
    </row>
    <row r="226" spans="1:8" x14ac:dyDescent="0.25">
      <c r="A226" t="s">
        <v>310</v>
      </c>
      <c r="B226" s="18">
        <v>0.33184523809523814</v>
      </c>
      <c r="C226" s="3"/>
      <c r="D226" t="s">
        <v>265</v>
      </c>
      <c r="E226" s="18">
        <v>0.2232142857142857</v>
      </c>
      <c r="F226" s="3"/>
      <c r="G226" t="s">
        <v>16</v>
      </c>
      <c r="H226" s="18">
        <v>0.40803571428571428</v>
      </c>
    </row>
    <row r="227" spans="1:8" x14ac:dyDescent="0.25">
      <c r="A227" t="s">
        <v>268</v>
      </c>
      <c r="B227" s="18">
        <v>0.30059523809523814</v>
      </c>
      <c r="C227" s="3"/>
      <c r="D227" t="s">
        <v>237</v>
      </c>
      <c r="E227" s="18">
        <v>0.17857142857142855</v>
      </c>
      <c r="F227" s="3"/>
      <c r="G227" t="s">
        <v>29</v>
      </c>
      <c r="H227" s="18">
        <v>9.1071428571428525E-2</v>
      </c>
    </row>
    <row r="228" spans="1:8" x14ac:dyDescent="0.25">
      <c r="A228" t="s">
        <v>327</v>
      </c>
      <c r="B228" s="18">
        <v>0.20386904761904762</v>
      </c>
      <c r="C228" s="3"/>
      <c r="D228" t="s">
        <v>314</v>
      </c>
      <c r="E228" s="18">
        <v>0.1964285714285714</v>
      </c>
      <c r="F228" s="3"/>
      <c r="G228" t="s">
        <v>272</v>
      </c>
      <c r="H228" s="18">
        <v>0.28482142857142856</v>
      </c>
    </row>
    <row r="229" spans="1:8" x14ac:dyDescent="0.25">
      <c r="A229" t="s">
        <v>314</v>
      </c>
      <c r="B229" s="18">
        <v>0.29166666666666669</v>
      </c>
      <c r="C229" s="3"/>
      <c r="D229" t="s">
        <v>332</v>
      </c>
      <c r="E229" s="18">
        <v>0.29464285714285721</v>
      </c>
      <c r="F229" s="3"/>
      <c r="G229" t="s">
        <v>268</v>
      </c>
      <c r="H229" s="18">
        <v>0.12678571428571425</v>
      </c>
    </row>
    <row r="230" spans="1:8" x14ac:dyDescent="0.25">
      <c r="A230" t="s">
        <v>332</v>
      </c>
      <c r="B230" s="18">
        <v>0.55654761904761907</v>
      </c>
      <c r="C230" s="3"/>
      <c r="D230" t="s">
        <v>330</v>
      </c>
      <c r="E230" s="18">
        <v>0.30803571428571436</v>
      </c>
      <c r="F230" s="3"/>
      <c r="G230" t="s">
        <v>327</v>
      </c>
      <c r="H230" s="18">
        <v>0.22767857142857145</v>
      </c>
    </row>
  </sheetData>
  <sortState ref="S9:T38">
    <sortCondition ref="S9:S38"/>
  </sortState>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9"/>
  <sheetViews>
    <sheetView workbookViewId="0"/>
  </sheetViews>
  <sheetFormatPr defaultRowHeight="15" x14ac:dyDescent="0.25"/>
  <cols>
    <col min="1" max="1" width="30.7109375" customWidth="1"/>
    <col min="2" max="2" width="13.7109375" style="18" customWidth="1"/>
    <col min="3" max="3" width="1.7109375" customWidth="1"/>
    <col min="4" max="4" width="30.7109375" customWidth="1"/>
    <col min="5" max="5" width="13.7109375" style="18" customWidth="1"/>
    <col min="6" max="6" width="1.7109375" customWidth="1"/>
    <col min="7" max="7" width="30.7109375" customWidth="1"/>
    <col min="8" max="8" width="13.7109375" style="18" customWidth="1"/>
    <col min="9" max="9" width="1.7109375" customWidth="1"/>
    <col min="10" max="10" width="30.7109375" customWidth="1"/>
    <col min="11" max="11" width="13.7109375" style="18" customWidth="1"/>
    <col min="12" max="12" width="1.7109375" customWidth="1"/>
    <col min="13" max="13" width="30.7109375" customWidth="1"/>
    <col min="14" max="14" width="13.7109375" style="18" customWidth="1"/>
    <col min="15" max="15" width="1.7109375" customWidth="1"/>
    <col min="16" max="16" width="30.7109375" customWidth="1"/>
    <col min="17" max="17" width="13.7109375" style="18" customWidth="1"/>
    <col min="18" max="18" width="1.7109375" customWidth="1"/>
    <col min="19" max="19" width="30.7109375" customWidth="1"/>
    <col min="20" max="20" width="13.7109375" style="18" customWidth="1"/>
  </cols>
  <sheetData>
    <row r="1" spans="1:20" ht="18.75" x14ac:dyDescent="0.3">
      <c r="A1" s="7" t="s">
        <v>1064</v>
      </c>
    </row>
    <row r="2" spans="1:20" x14ac:dyDescent="0.25">
      <c r="B2" s="18" t="s">
        <v>509</v>
      </c>
    </row>
    <row r="4" spans="1:20" ht="18.75" x14ac:dyDescent="0.3">
      <c r="A4" s="7" t="s">
        <v>503</v>
      </c>
    </row>
    <row r="6" spans="1:20" ht="18.75" x14ac:dyDescent="0.3">
      <c r="A6" s="7" t="s">
        <v>345</v>
      </c>
      <c r="C6" s="7"/>
      <c r="D6" s="8" t="s">
        <v>346</v>
      </c>
      <c r="F6" s="7"/>
      <c r="G6" s="7" t="s">
        <v>347</v>
      </c>
      <c r="I6" s="7"/>
      <c r="J6" s="7" t="s">
        <v>348</v>
      </c>
      <c r="L6" s="7"/>
      <c r="M6" s="7" t="s">
        <v>349</v>
      </c>
      <c r="O6" s="7"/>
      <c r="P6" s="7" t="s">
        <v>350</v>
      </c>
      <c r="R6" s="7"/>
      <c r="S6" s="7" t="s">
        <v>344</v>
      </c>
    </row>
    <row r="7" spans="1:20" x14ac:dyDescent="0.25">
      <c r="B7" s="19" t="s">
        <v>2</v>
      </c>
      <c r="D7" s="4"/>
      <c r="E7" s="19" t="s">
        <v>336</v>
      </c>
      <c r="G7" s="4"/>
      <c r="H7" s="19" t="s">
        <v>336</v>
      </c>
      <c r="J7" s="4"/>
      <c r="K7" s="19" t="s">
        <v>336</v>
      </c>
      <c r="M7" s="4"/>
      <c r="N7" s="19" t="s">
        <v>336</v>
      </c>
      <c r="P7" s="4"/>
      <c r="Q7" s="19" t="s">
        <v>336</v>
      </c>
      <c r="S7" s="4"/>
      <c r="T7" s="19" t="s">
        <v>336</v>
      </c>
    </row>
    <row r="8" spans="1:20" x14ac:dyDescent="0.25">
      <c r="B8" s="18" t="s">
        <v>5</v>
      </c>
      <c r="E8" s="18" t="s">
        <v>338</v>
      </c>
      <c r="H8" s="18" t="s">
        <v>341</v>
      </c>
      <c r="K8" s="18" t="s">
        <v>355</v>
      </c>
      <c r="N8" s="18" t="s">
        <v>341</v>
      </c>
      <c r="Q8" s="18" t="s">
        <v>351</v>
      </c>
      <c r="T8" s="18" t="s">
        <v>354</v>
      </c>
    </row>
    <row r="9" spans="1:20" x14ac:dyDescent="0.25">
      <c r="A9" s="4" t="s">
        <v>356</v>
      </c>
      <c r="B9" s="18" t="s">
        <v>357</v>
      </c>
      <c r="C9" s="3"/>
      <c r="D9" s="4" t="s">
        <v>356</v>
      </c>
      <c r="E9" s="18" t="s">
        <v>357</v>
      </c>
      <c r="F9" s="3"/>
      <c r="G9" s="4" t="s">
        <v>356</v>
      </c>
      <c r="H9" s="18" t="s">
        <v>357</v>
      </c>
      <c r="I9" s="3"/>
      <c r="J9" s="4" t="s">
        <v>356</v>
      </c>
      <c r="K9" s="18" t="s">
        <v>357</v>
      </c>
      <c r="L9" s="3"/>
      <c r="M9" s="4" t="s">
        <v>356</v>
      </c>
      <c r="N9" s="18" t="s">
        <v>357</v>
      </c>
      <c r="O9" s="3"/>
      <c r="P9" s="4" t="s">
        <v>356</v>
      </c>
      <c r="Q9" s="18" t="s">
        <v>357</v>
      </c>
      <c r="R9" s="3"/>
      <c r="S9" s="4" t="s">
        <v>356</v>
      </c>
      <c r="T9" s="18" t="s">
        <v>357</v>
      </c>
    </row>
    <row r="10" spans="1:20" x14ac:dyDescent="0.25">
      <c r="A10" t="s">
        <v>51</v>
      </c>
      <c r="B10" s="18">
        <v>0.875</v>
      </c>
      <c r="C10" s="3"/>
      <c r="D10" t="s">
        <v>309</v>
      </c>
      <c r="E10" s="18">
        <v>0.73684210526315785</v>
      </c>
      <c r="F10" s="3"/>
      <c r="G10" t="s">
        <v>335</v>
      </c>
      <c r="H10" s="18">
        <v>0.90322580645161288</v>
      </c>
      <c r="I10" s="3"/>
      <c r="J10" t="s">
        <v>294</v>
      </c>
      <c r="K10" s="18">
        <v>1</v>
      </c>
      <c r="L10" s="3"/>
      <c r="M10" t="s">
        <v>313</v>
      </c>
      <c r="N10" s="18">
        <v>0.93548387096774188</v>
      </c>
      <c r="O10" s="3"/>
      <c r="P10" t="s">
        <v>51</v>
      </c>
      <c r="Q10" s="18">
        <v>0.85106382978723405</v>
      </c>
      <c r="R10" s="3"/>
      <c r="S10" t="s">
        <v>51</v>
      </c>
      <c r="T10" s="18">
        <v>0.7946428571428571</v>
      </c>
    </row>
    <row r="11" spans="1:20" x14ac:dyDescent="0.25">
      <c r="A11" t="s">
        <v>8</v>
      </c>
      <c r="B11" s="18">
        <v>0.875</v>
      </c>
      <c r="C11" s="3"/>
      <c r="D11" t="s">
        <v>46</v>
      </c>
      <c r="E11" s="18">
        <v>0.73684210526315785</v>
      </c>
      <c r="F11" s="3"/>
      <c r="G11" t="s">
        <v>51</v>
      </c>
      <c r="H11" s="18">
        <v>0.87096774193548387</v>
      </c>
      <c r="I11" s="3"/>
      <c r="J11" t="s">
        <v>51</v>
      </c>
      <c r="K11" s="18">
        <v>0.84615384615384615</v>
      </c>
      <c r="L11" s="3"/>
      <c r="M11" t="s">
        <v>324</v>
      </c>
      <c r="N11" s="18">
        <v>0.87096774193548387</v>
      </c>
      <c r="O11" s="3"/>
      <c r="P11" t="s">
        <v>31</v>
      </c>
      <c r="Q11" s="18">
        <v>0.78723404255319152</v>
      </c>
      <c r="R11" s="3"/>
      <c r="S11" t="s">
        <v>269</v>
      </c>
      <c r="T11" s="18">
        <v>0.7276785714285714</v>
      </c>
    </row>
    <row r="12" spans="1:20" x14ac:dyDescent="0.25">
      <c r="A12" t="s">
        <v>15</v>
      </c>
      <c r="B12" s="18">
        <v>0.78125</v>
      </c>
      <c r="C12" s="3"/>
      <c r="D12" t="s">
        <v>269</v>
      </c>
      <c r="E12" s="18">
        <v>0.73684210526315785</v>
      </c>
      <c r="F12" s="3"/>
      <c r="G12" t="s">
        <v>291</v>
      </c>
      <c r="H12" s="18">
        <v>0.80645161290322576</v>
      </c>
      <c r="I12" s="3"/>
      <c r="J12" t="s">
        <v>306</v>
      </c>
      <c r="K12" s="18">
        <v>0.84615384615384615</v>
      </c>
      <c r="L12" s="3"/>
      <c r="M12" t="s">
        <v>51</v>
      </c>
      <c r="N12" s="18">
        <v>0.77419354838709675</v>
      </c>
      <c r="O12" s="3"/>
      <c r="P12" t="s">
        <v>46</v>
      </c>
      <c r="Q12" s="18">
        <v>0.74468085106382975</v>
      </c>
      <c r="R12" s="3"/>
      <c r="S12" t="s">
        <v>295</v>
      </c>
      <c r="T12" s="18">
        <v>0.6473214285714286</v>
      </c>
    </row>
    <row r="13" spans="1:20" x14ac:dyDescent="0.25">
      <c r="A13" t="s">
        <v>31</v>
      </c>
      <c r="B13" s="18">
        <v>0.75</v>
      </c>
      <c r="C13" s="3"/>
      <c r="D13" t="s">
        <v>295</v>
      </c>
      <c r="E13" s="18">
        <v>0.68421052631578949</v>
      </c>
      <c r="F13" s="3"/>
      <c r="G13" t="s">
        <v>316</v>
      </c>
      <c r="H13" s="18">
        <v>0.80645161290322576</v>
      </c>
      <c r="I13" s="3"/>
      <c r="J13" t="s">
        <v>295</v>
      </c>
      <c r="K13" s="18">
        <v>0.76923076923076927</v>
      </c>
      <c r="L13" s="3"/>
      <c r="M13" t="s">
        <v>269</v>
      </c>
      <c r="N13" s="18">
        <v>0.77419354838709675</v>
      </c>
      <c r="O13" s="3"/>
      <c r="P13" t="s">
        <v>269</v>
      </c>
      <c r="Q13" s="18">
        <v>0.74468085106382975</v>
      </c>
      <c r="R13" s="3"/>
      <c r="S13" t="s">
        <v>46</v>
      </c>
      <c r="T13" s="18">
        <v>0.5714285714285714</v>
      </c>
    </row>
    <row r="14" spans="1:20" x14ac:dyDescent="0.25">
      <c r="A14" t="s">
        <v>14</v>
      </c>
      <c r="B14" s="18">
        <v>0.75</v>
      </c>
      <c r="C14" s="3"/>
      <c r="D14" t="s">
        <v>326</v>
      </c>
      <c r="E14" s="18">
        <v>0.66666666666666663</v>
      </c>
      <c r="F14" s="3"/>
      <c r="G14" t="s">
        <v>295</v>
      </c>
      <c r="H14" s="18">
        <v>0.74193548387096775</v>
      </c>
      <c r="I14" s="3"/>
      <c r="J14" t="s">
        <v>334</v>
      </c>
      <c r="K14" s="18">
        <v>0.73076923076923073</v>
      </c>
      <c r="L14" s="3"/>
      <c r="M14" t="s">
        <v>335</v>
      </c>
      <c r="N14" s="18">
        <v>0.74193548387096775</v>
      </c>
      <c r="O14" s="3"/>
      <c r="P14" t="s">
        <v>295</v>
      </c>
      <c r="Q14" s="18">
        <v>0.65957446808510634</v>
      </c>
      <c r="R14" s="3"/>
      <c r="S14" t="s">
        <v>31</v>
      </c>
      <c r="T14" s="18">
        <v>0.5625</v>
      </c>
    </row>
    <row r="15" spans="1:20" x14ac:dyDescent="0.25">
      <c r="A15" t="s">
        <v>12</v>
      </c>
      <c r="B15" s="18">
        <v>0.6875</v>
      </c>
      <c r="C15" s="3"/>
      <c r="D15" t="s">
        <v>51</v>
      </c>
      <c r="E15" s="18">
        <v>0.64912280701754388</v>
      </c>
      <c r="F15" s="3"/>
      <c r="G15" t="s">
        <v>328</v>
      </c>
      <c r="H15" s="18">
        <v>0.70967741935483875</v>
      </c>
      <c r="I15" s="3"/>
      <c r="J15" t="s">
        <v>269</v>
      </c>
      <c r="K15" s="18">
        <v>0.73076923076923073</v>
      </c>
      <c r="L15" s="3"/>
      <c r="M15" t="s">
        <v>320</v>
      </c>
      <c r="N15" s="18">
        <v>0.74193548387096775</v>
      </c>
      <c r="O15" s="3"/>
      <c r="P15" t="s">
        <v>23</v>
      </c>
      <c r="Q15" s="18">
        <v>0.65957446808510634</v>
      </c>
      <c r="R15" s="3"/>
      <c r="S15" t="s">
        <v>326</v>
      </c>
      <c r="T15" s="18">
        <v>0.5133928571428571</v>
      </c>
    </row>
    <row r="16" spans="1:20" x14ac:dyDescent="0.25">
      <c r="A16" t="s">
        <v>9</v>
      </c>
      <c r="B16" s="18">
        <v>0.6875</v>
      </c>
      <c r="C16" s="3"/>
      <c r="D16" t="s">
        <v>332</v>
      </c>
      <c r="E16" s="18">
        <v>0.63157894736842102</v>
      </c>
      <c r="F16" s="3"/>
      <c r="G16" t="s">
        <v>315</v>
      </c>
      <c r="H16" s="18">
        <v>0.70967741935483875</v>
      </c>
      <c r="I16" s="3"/>
      <c r="J16" t="s">
        <v>326</v>
      </c>
      <c r="K16" s="18">
        <v>0.69230769230769229</v>
      </c>
      <c r="L16" s="3"/>
      <c r="M16" t="s">
        <v>334</v>
      </c>
      <c r="N16" s="18">
        <v>0.64516129032258063</v>
      </c>
      <c r="O16" s="3"/>
      <c r="P16" t="s">
        <v>79</v>
      </c>
      <c r="Q16" s="18">
        <v>0.57446808510638303</v>
      </c>
      <c r="R16" s="3"/>
      <c r="S16" t="s">
        <v>331</v>
      </c>
      <c r="T16" s="18">
        <v>0.4732142857142857</v>
      </c>
    </row>
    <row r="17" spans="1:20" x14ac:dyDescent="0.25">
      <c r="A17" t="s">
        <v>46</v>
      </c>
      <c r="B17" s="18">
        <v>0.6875</v>
      </c>
      <c r="C17" s="3"/>
      <c r="D17" t="s">
        <v>31</v>
      </c>
      <c r="E17" s="18">
        <v>0.61403508771929827</v>
      </c>
      <c r="F17" s="3"/>
      <c r="G17" t="s">
        <v>269</v>
      </c>
      <c r="H17" s="18">
        <v>0.70967741935483875</v>
      </c>
      <c r="I17" s="3"/>
      <c r="J17" t="s">
        <v>333</v>
      </c>
      <c r="K17" s="18">
        <v>0.69230769230769229</v>
      </c>
      <c r="L17" s="3"/>
      <c r="M17" t="s">
        <v>317</v>
      </c>
      <c r="N17" s="18">
        <v>0.58064516129032262</v>
      </c>
      <c r="O17" s="3"/>
      <c r="P17" t="s">
        <v>331</v>
      </c>
      <c r="Q17" s="18">
        <v>0.55319148936170215</v>
      </c>
      <c r="R17" s="3"/>
      <c r="S17" t="s">
        <v>334</v>
      </c>
      <c r="T17" s="18">
        <v>0.45089285714285715</v>
      </c>
    </row>
    <row r="18" spans="1:20" x14ac:dyDescent="0.25">
      <c r="A18" t="s">
        <v>23</v>
      </c>
      <c r="B18" s="18">
        <v>0.6875</v>
      </c>
      <c r="C18" s="3"/>
      <c r="D18" t="s">
        <v>23</v>
      </c>
      <c r="E18" s="18">
        <v>0.61403508771929827</v>
      </c>
      <c r="F18" s="3"/>
      <c r="G18" t="s">
        <v>333</v>
      </c>
      <c r="H18" s="18">
        <v>0.67741935483870963</v>
      </c>
      <c r="I18" s="3"/>
      <c r="J18" t="s">
        <v>320</v>
      </c>
      <c r="K18" s="18">
        <v>0.65384615384615385</v>
      </c>
      <c r="L18" s="3"/>
      <c r="M18" t="s">
        <v>312</v>
      </c>
      <c r="N18" s="18">
        <v>0.58064516129032262</v>
      </c>
      <c r="O18" s="3"/>
      <c r="P18" t="s">
        <v>325</v>
      </c>
      <c r="Q18" s="18">
        <v>0.53191489361702127</v>
      </c>
      <c r="R18" s="3"/>
      <c r="S18" t="s">
        <v>335</v>
      </c>
      <c r="T18" s="18">
        <v>0.44642857142857145</v>
      </c>
    </row>
    <row r="19" spans="1:20" x14ac:dyDescent="0.25">
      <c r="A19" t="s">
        <v>21</v>
      </c>
      <c r="B19" s="18">
        <v>0.65625</v>
      </c>
      <c r="C19" s="3"/>
      <c r="D19" t="s">
        <v>34</v>
      </c>
      <c r="E19" s="18">
        <v>0.56140350877192979</v>
      </c>
      <c r="F19" s="3"/>
      <c r="G19" t="s">
        <v>323</v>
      </c>
      <c r="H19" s="18">
        <v>0.64516129032258063</v>
      </c>
      <c r="I19" s="3"/>
      <c r="J19" t="s">
        <v>303</v>
      </c>
      <c r="K19" s="18">
        <v>0.65384615384615385</v>
      </c>
      <c r="L19" s="3"/>
      <c r="M19" t="s">
        <v>326</v>
      </c>
      <c r="N19" s="18">
        <v>0.58064516129032262</v>
      </c>
      <c r="O19" s="3"/>
      <c r="P19" t="s">
        <v>34</v>
      </c>
      <c r="Q19" s="18">
        <v>0.51063829787234039</v>
      </c>
      <c r="R19" s="3"/>
      <c r="S19" t="s">
        <v>23</v>
      </c>
      <c r="T19" s="18">
        <v>0.4375</v>
      </c>
    </row>
    <row r="20" spans="1:20" x14ac:dyDescent="0.25">
      <c r="A20" t="s">
        <v>269</v>
      </c>
      <c r="B20" s="18">
        <v>0.65625</v>
      </c>
      <c r="C20" s="3"/>
      <c r="D20" t="s">
        <v>331</v>
      </c>
      <c r="E20" s="18">
        <v>0.54385964912280704</v>
      </c>
      <c r="F20" s="3"/>
      <c r="G20" t="s">
        <v>304</v>
      </c>
      <c r="H20" s="18">
        <v>0.61290322580645162</v>
      </c>
      <c r="I20" s="3"/>
      <c r="J20" t="s">
        <v>330</v>
      </c>
      <c r="K20" s="18">
        <v>0.65384615384615385</v>
      </c>
      <c r="L20" s="3"/>
      <c r="M20" t="s">
        <v>328</v>
      </c>
      <c r="N20" s="18">
        <v>0.58064516129032262</v>
      </c>
      <c r="O20" s="3"/>
      <c r="P20" t="s">
        <v>301</v>
      </c>
      <c r="Q20" s="18">
        <v>0.51063829787234039</v>
      </c>
      <c r="R20" s="3"/>
      <c r="S20" t="s">
        <v>79</v>
      </c>
      <c r="T20" s="18">
        <v>0.4330357142857143</v>
      </c>
    </row>
    <row r="21" spans="1:20" x14ac:dyDescent="0.25">
      <c r="A21" t="s">
        <v>10</v>
      </c>
      <c r="B21" s="18">
        <v>0.65625</v>
      </c>
      <c r="C21" s="3"/>
      <c r="D21" t="s">
        <v>21</v>
      </c>
      <c r="E21" s="18">
        <v>0.52631578947368418</v>
      </c>
      <c r="F21" s="3"/>
      <c r="G21" t="s">
        <v>300</v>
      </c>
      <c r="H21" s="18">
        <v>0.58064516129032262</v>
      </c>
      <c r="I21" s="3"/>
      <c r="J21" t="s">
        <v>321</v>
      </c>
      <c r="K21" s="18">
        <v>0.61538461538461542</v>
      </c>
      <c r="L21" s="3"/>
      <c r="M21" t="s">
        <v>315</v>
      </c>
      <c r="N21" s="18">
        <v>0.58064516129032262</v>
      </c>
      <c r="O21" s="3"/>
      <c r="P21" t="s">
        <v>24</v>
      </c>
      <c r="Q21" s="18">
        <v>0.51063829787234039</v>
      </c>
      <c r="R21" s="3"/>
      <c r="S21" t="s">
        <v>28</v>
      </c>
      <c r="T21" s="18">
        <v>0.40625</v>
      </c>
    </row>
    <row r="22" spans="1:20" x14ac:dyDescent="0.25">
      <c r="A22" t="s">
        <v>28</v>
      </c>
      <c r="B22" s="18">
        <v>0.625</v>
      </c>
      <c r="C22" s="3"/>
      <c r="D22" t="s">
        <v>28</v>
      </c>
      <c r="E22" s="18">
        <v>0.49122807017543857</v>
      </c>
      <c r="F22" s="3"/>
      <c r="G22" t="s">
        <v>334</v>
      </c>
      <c r="H22" s="18">
        <v>0.58064516129032262</v>
      </c>
      <c r="I22" s="3"/>
      <c r="J22" t="s">
        <v>248</v>
      </c>
      <c r="K22" s="18">
        <v>0.61538461538461542</v>
      </c>
      <c r="L22" s="3"/>
      <c r="M22" t="s">
        <v>79</v>
      </c>
      <c r="N22" s="18">
        <v>0.54838709677419351</v>
      </c>
      <c r="O22" s="3"/>
      <c r="P22" t="s">
        <v>332</v>
      </c>
      <c r="Q22" s="18">
        <v>0.51063829787234039</v>
      </c>
      <c r="R22" s="3"/>
      <c r="S22" t="s">
        <v>306</v>
      </c>
      <c r="T22" s="18">
        <v>0.38839285714285715</v>
      </c>
    </row>
    <row r="23" spans="1:20" x14ac:dyDescent="0.25">
      <c r="A23" t="s">
        <v>11</v>
      </c>
      <c r="B23" s="18">
        <v>0.625</v>
      </c>
      <c r="C23" s="3"/>
      <c r="D23" t="s">
        <v>247</v>
      </c>
      <c r="E23" s="18">
        <v>0.47368421052631576</v>
      </c>
      <c r="F23" s="3"/>
      <c r="G23" t="s">
        <v>299</v>
      </c>
      <c r="H23" s="18">
        <v>0.54838709677419351</v>
      </c>
      <c r="I23" s="3"/>
      <c r="J23" t="s">
        <v>310</v>
      </c>
      <c r="K23" s="18">
        <v>0.57692307692307687</v>
      </c>
      <c r="L23" s="3"/>
      <c r="M23" t="s">
        <v>331</v>
      </c>
      <c r="N23" s="18">
        <v>0.54838709677419351</v>
      </c>
      <c r="O23" s="3"/>
      <c r="P23" t="s">
        <v>17</v>
      </c>
      <c r="Q23" s="18">
        <v>0.48936170212765956</v>
      </c>
      <c r="R23" s="3"/>
      <c r="S23" t="s">
        <v>15</v>
      </c>
      <c r="T23" s="18">
        <v>0.38839285714285715</v>
      </c>
    </row>
    <row r="24" spans="1:20" x14ac:dyDescent="0.25">
      <c r="A24" t="s">
        <v>25</v>
      </c>
      <c r="B24" s="18">
        <v>0.5625</v>
      </c>
      <c r="C24" s="3"/>
      <c r="D24" t="s">
        <v>334</v>
      </c>
      <c r="E24" s="18">
        <v>0.47368421052631576</v>
      </c>
      <c r="F24" s="3"/>
      <c r="G24" t="s">
        <v>317</v>
      </c>
      <c r="H24" s="18">
        <v>0.4838709677419355</v>
      </c>
      <c r="I24" s="3"/>
      <c r="J24" t="s">
        <v>200</v>
      </c>
      <c r="K24" s="18">
        <v>0.57692307692307687</v>
      </c>
      <c r="L24" s="3"/>
      <c r="M24" t="s">
        <v>333</v>
      </c>
      <c r="N24" s="18">
        <v>0.54838709677419351</v>
      </c>
      <c r="O24" s="3"/>
      <c r="P24" t="s">
        <v>21</v>
      </c>
      <c r="Q24" s="18">
        <v>0.46808510638297873</v>
      </c>
      <c r="R24" s="3"/>
      <c r="S24" t="s">
        <v>21</v>
      </c>
      <c r="T24" s="18">
        <v>0.3794642857142857</v>
      </c>
    </row>
    <row r="25" spans="1:20" x14ac:dyDescent="0.25">
      <c r="A25" t="s">
        <v>13</v>
      </c>
      <c r="B25" s="18">
        <v>0.5625</v>
      </c>
      <c r="C25" s="3"/>
      <c r="D25" t="s">
        <v>249</v>
      </c>
      <c r="E25" s="18">
        <v>0.45614035087719296</v>
      </c>
      <c r="F25" s="3"/>
      <c r="G25" t="s">
        <v>324</v>
      </c>
      <c r="H25" s="18">
        <v>0.45161290322580644</v>
      </c>
      <c r="I25" s="3"/>
      <c r="J25" t="s">
        <v>220</v>
      </c>
      <c r="K25" s="18">
        <v>0.53846153846153844</v>
      </c>
      <c r="L25" s="3"/>
      <c r="M25" t="s">
        <v>330</v>
      </c>
      <c r="N25" s="18">
        <v>0.54838709677419351</v>
      </c>
      <c r="O25" s="3"/>
      <c r="P25" t="s">
        <v>25</v>
      </c>
      <c r="Q25" s="18">
        <v>0.44680851063829785</v>
      </c>
      <c r="R25" s="3"/>
      <c r="S25" t="s">
        <v>333</v>
      </c>
      <c r="T25" s="18">
        <v>0.35714285714285715</v>
      </c>
    </row>
    <row r="26" spans="1:20" x14ac:dyDescent="0.25">
      <c r="A26" t="s">
        <v>17</v>
      </c>
      <c r="B26" s="18">
        <v>0.5625</v>
      </c>
      <c r="C26" s="3"/>
      <c r="D26" t="s">
        <v>319</v>
      </c>
      <c r="E26" s="18">
        <v>0.43859649122807015</v>
      </c>
      <c r="F26" s="3"/>
      <c r="G26" t="s">
        <v>331</v>
      </c>
      <c r="H26" s="18">
        <v>0.45161290322580644</v>
      </c>
      <c r="I26" s="3"/>
      <c r="J26" t="s">
        <v>335</v>
      </c>
      <c r="K26" s="18">
        <v>0.53846153846153844</v>
      </c>
      <c r="L26" s="3"/>
      <c r="M26" t="s">
        <v>327</v>
      </c>
      <c r="N26" s="18">
        <v>0.5161290322580645</v>
      </c>
      <c r="O26" s="3"/>
      <c r="P26" t="s">
        <v>28</v>
      </c>
      <c r="Q26" s="18">
        <v>0.42553191489361702</v>
      </c>
      <c r="R26" s="3"/>
      <c r="S26" t="s">
        <v>34</v>
      </c>
      <c r="T26" s="18">
        <v>0.35267857142857145</v>
      </c>
    </row>
    <row r="27" spans="1:20" x14ac:dyDescent="0.25">
      <c r="A27" t="s">
        <v>34</v>
      </c>
      <c r="B27" s="18">
        <v>0.53125</v>
      </c>
      <c r="C27" s="3"/>
      <c r="D27" t="s">
        <v>327</v>
      </c>
      <c r="E27" s="18">
        <v>0.42105263157894735</v>
      </c>
      <c r="F27" s="3"/>
      <c r="G27" t="s">
        <v>79</v>
      </c>
      <c r="H27" s="18">
        <v>0.41935483870967744</v>
      </c>
      <c r="I27" s="3"/>
      <c r="J27" t="s">
        <v>111</v>
      </c>
      <c r="K27" s="18">
        <v>0.53846153846153844</v>
      </c>
      <c r="L27" s="3"/>
      <c r="M27" t="s">
        <v>329</v>
      </c>
      <c r="N27" s="18">
        <v>0.4838709677419355</v>
      </c>
      <c r="O27" s="3"/>
      <c r="P27" t="s">
        <v>326</v>
      </c>
      <c r="Q27" s="18">
        <v>0.42553191489361702</v>
      </c>
      <c r="R27" s="3"/>
      <c r="S27" t="s">
        <v>332</v>
      </c>
      <c r="T27" s="18">
        <v>0.3482142857142857</v>
      </c>
    </row>
    <row r="28" spans="1:20" x14ac:dyDescent="0.25">
      <c r="A28" t="s">
        <v>295</v>
      </c>
      <c r="B28" s="18">
        <v>0.53125</v>
      </c>
      <c r="C28" s="3"/>
      <c r="D28" t="s">
        <v>330</v>
      </c>
      <c r="E28" s="18">
        <v>0.42105263157894735</v>
      </c>
      <c r="F28" s="3"/>
      <c r="G28" t="s">
        <v>329</v>
      </c>
      <c r="H28" s="18">
        <v>0.41935483870967744</v>
      </c>
      <c r="I28" s="3"/>
      <c r="J28" t="s">
        <v>331</v>
      </c>
      <c r="K28" s="18">
        <v>0.53846153846153844</v>
      </c>
      <c r="L28" s="3"/>
      <c r="M28" t="s">
        <v>295</v>
      </c>
      <c r="N28" s="18">
        <v>0.4838709677419355</v>
      </c>
      <c r="O28" s="3"/>
      <c r="P28" t="s">
        <v>15</v>
      </c>
      <c r="Q28" s="18">
        <v>0.42553191489361702</v>
      </c>
      <c r="R28" s="3"/>
      <c r="S28" t="s">
        <v>14</v>
      </c>
      <c r="T28" s="18">
        <v>0.3392857142857143</v>
      </c>
    </row>
    <row r="29" spans="1:20" x14ac:dyDescent="0.25">
      <c r="A29" t="s">
        <v>16</v>
      </c>
      <c r="B29" s="18">
        <v>0.53125</v>
      </c>
      <c r="C29" s="3"/>
      <c r="D29" t="s">
        <v>268</v>
      </c>
      <c r="E29" s="18">
        <v>0.40350877192982454</v>
      </c>
      <c r="F29" s="3"/>
      <c r="G29" t="s">
        <v>312</v>
      </c>
      <c r="H29" s="18">
        <v>0.41935483870967744</v>
      </c>
      <c r="I29" s="3"/>
      <c r="J29" t="s">
        <v>287</v>
      </c>
      <c r="K29" s="18">
        <v>0.5</v>
      </c>
      <c r="L29" s="3"/>
      <c r="M29" t="s">
        <v>278</v>
      </c>
      <c r="N29" s="18">
        <v>0.4838709677419355</v>
      </c>
      <c r="O29" s="3"/>
      <c r="P29" t="s">
        <v>29</v>
      </c>
      <c r="Q29" s="18">
        <v>0.40425531914893614</v>
      </c>
      <c r="R29" s="3"/>
      <c r="S29" t="s">
        <v>330</v>
      </c>
      <c r="T29" s="18">
        <v>0.33482142857142855</v>
      </c>
    </row>
    <row r="30" spans="1:20" x14ac:dyDescent="0.25">
      <c r="A30" t="s">
        <v>79</v>
      </c>
      <c r="B30" s="18">
        <v>0.46875</v>
      </c>
      <c r="C30" s="3"/>
      <c r="D30" t="s">
        <v>335</v>
      </c>
      <c r="E30" s="18">
        <v>0.38596491228070173</v>
      </c>
      <c r="F30" s="3"/>
      <c r="G30" t="s">
        <v>326</v>
      </c>
      <c r="H30" s="18">
        <v>0.41935483870967744</v>
      </c>
      <c r="I30" s="3"/>
      <c r="J30" t="s">
        <v>329</v>
      </c>
      <c r="K30" s="18">
        <v>0.5</v>
      </c>
      <c r="L30" s="3"/>
      <c r="M30" t="s">
        <v>31</v>
      </c>
      <c r="N30" s="18">
        <v>0.45161290322580644</v>
      </c>
      <c r="O30" s="3"/>
      <c r="P30" t="s">
        <v>289</v>
      </c>
      <c r="Q30" s="18">
        <v>0.38297872340425532</v>
      </c>
      <c r="R30" s="3"/>
      <c r="S30" t="s">
        <v>25</v>
      </c>
      <c r="T30" s="18">
        <v>0.33035714285714285</v>
      </c>
    </row>
    <row r="31" spans="1:20" x14ac:dyDescent="0.25">
      <c r="A31" t="s">
        <v>24</v>
      </c>
      <c r="B31" s="18">
        <v>0.46875</v>
      </c>
      <c r="C31" s="3"/>
      <c r="D31" t="s">
        <v>325</v>
      </c>
      <c r="E31" s="18">
        <v>0.36842105263157893</v>
      </c>
      <c r="F31" s="3"/>
      <c r="G31" t="s">
        <v>15</v>
      </c>
      <c r="H31" s="18">
        <v>0.41935483870967744</v>
      </c>
      <c r="I31" s="3"/>
      <c r="J31" t="s">
        <v>28</v>
      </c>
      <c r="K31" s="18">
        <v>0.5</v>
      </c>
      <c r="L31" s="3"/>
      <c r="M31" t="s">
        <v>296</v>
      </c>
      <c r="N31" s="18">
        <v>0.45161290322580644</v>
      </c>
      <c r="O31" s="3"/>
      <c r="P31" t="s">
        <v>247</v>
      </c>
      <c r="Q31" s="18">
        <v>0.38297872340425532</v>
      </c>
      <c r="R31" s="3"/>
      <c r="S31" t="s">
        <v>316</v>
      </c>
      <c r="T31" s="18">
        <v>0.3080357142857143</v>
      </c>
    </row>
    <row r="32" spans="1:20" x14ac:dyDescent="0.25">
      <c r="A32" t="s">
        <v>22</v>
      </c>
      <c r="B32" s="18">
        <v>0.46875</v>
      </c>
      <c r="C32" s="3"/>
      <c r="D32" t="s">
        <v>316</v>
      </c>
      <c r="E32" s="18">
        <v>0.36842105263157893</v>
      </c>
      <c r="F32" s="3"/>
      <c r="G32" t="s">
        <v>322</v>
      </c>
      <c r="H32" s="18">
        <v>0.38709677419354838</v>
      </c>
      <c r="I32" s="3"/>
      <c r="J32" t="s">
        <v>49</v>
      </c>
      <c r="K32" s="18">
        <v>0.5</v>
      </c>
      <c r="L32" s="3"/>
      <c r="M32" t="s">
        <v>15</v>
      </c>
      <c r="N32" s="18">
        <v>0.45161290322580644</v>
      </c>
      <c r="O32" s="3"/>
      <c r="P32" t="s">
        <v>14</v>
      </c>
      <c r="Q32" s="18">
        <v>0.38297872340425532</v>
      </c>
      <c r="R32" s="3"/>
      <c r="S32" t="s">
        <v>329</v>
      </c>
      <c r="T32" s="18">
        <v>0.29464285714285715</v>
      </c>
    </row>
    <row r="33" spans="1:20" x14ac:dyDescent="0.25">
      <c r="A33" t="s">
        <v>29</v>
      </c>
      <c r="B33" s="18">
        <v>0.46875</v>
      </c>
      <c r="C33" s="3"/>
      <c r="D33" t="s">
        <v>257</v>
      </c>
      <c r="E33" s="18">
        <v>0.35087719298245612</v>
      </c>
      <c r="F33" s="3"/>
      <c r="G33" t="s">
        <v>25</v>
      </c>
      <c r="H33" s="18">
        <v>0.35483870967741937</v>
      </c>
      <c r="I33" s="3"/>
      <c r="J33" t="s">
        <v>77</v>
      </c>
      <c r="K33" s="18">
        <v>0.46153846153846156</v>
      </c>
      <c r="L33" s="3"/>
      <c r="M33" t="s">
        <v>297</v>
      </c>
      <c r="N33" s="18">
        <v>0.41935483870967744</v>
      </c>
      <c r="O33" s="3"/>
      <c r="P33" t="s">
        <v>306</v>
      </c>
      <c r="Q33" s="18">
        <v>0.38297872340425532</v>
      </c>
      <c r="R33" s="3"/>
      <c r="S33" t="s">
        <v>247</v>
      </c>
      <c r="T33" s="18">
        <v>0.29464285714285715</v>
      </c>
    </row>
    <row r="34" spans="1:20" x14ac:dyDescent="0.25">
      <c r="A34" t="s">
        <v>20</v>
      </c>
      <c r="B34" s="18">
        <v>0.40625</v>
      </c>
      <c r="C34" s="3"/>
      <c r="D34" t="s">
        <v>314</v>
      </c>
      <c r="E34" s="18">
        <v>0.35087719298245612</v>
      </c>
      <c r="F34" s="3"/>
      <c r="G34" t="s">
        <v>306</v>
      </c>
      <c r="H34" s="18">
        <v>0.35483870967741937</v>
      </c>
      <c r="I34" s="3"/>
      <c r="J34" t="s">
        <v>38</v>
      </c>
      <c r="K34" s="18">
        <v>0.46153846153846156</v>
      </c>
      <c r="L34" s="3"/>
      <c r="M34" t="s">
        <v>292</v>
      </c>
      <c r="N34" s="18">
        <v>0.41935483870967744</v>
      </c>
      <c r="O34" s="3"/>
      <c r="P34" t="s">
        <v>305</v>
      </c>
      <c r="Q34" s="18">
        <v>0.36170212765957449</v>
      </c>
      <c r="R34" s="3"/>
      <c r="S34" t="s">
        <v>328</v>
      </c>
      <c r="T34" s="18">
        <v>0.28125</v>
      </c>
    </row>
    <row r="35" spans="1:20" x14ac:dyDescent="0.25">
      <c r="A35" t="s">
        <v>18</v>
      </c>
      <c r="B35" s="18">
        <v>0.375</v>
      </c>
      <c r="C35" s="3"/>
      <c r="D35" t="s">
        <v>329</v>
      </c>
      <c r="E35" s="18">
        <v>0.33333333333333331</v>
      </c>
      <c r="F35" s="3"/>
      <c r="G35" t="s">
        <v>311</v>
      </c>
      <c r="H35" s="18">
        <v>0.35483870967741937</v>
      </c>
      <c r="I35" s="3"/>
      <c r="J35" t="s">
        <v>322</v>
      </c>
      <c r="K35" s="18">
        <v>0.42307692307692307</v>
      </c>
      <c r="L35" s="3"/>
      <c r="M35" t="s">
        <v>271</v>
      </c>
      <c r="N35" s="18">
        <v>0.41935483870967744</v>
      </c>
      <c r="O35" s="3"/>
      <c r="P35" t="s">
        <v>249</v>
      </c>
      <c r="Q35" s="18">
        <v>0.36170212765957449</v>
      </c>
      <c r="R35" s="3"/>
      <c r="S35" t="s">
        <v>327</v>
      </c>
      <c r="T35" s="18">
        <v>0.27232142857142855</v>
      </c>
    </row>
    <row r="36" spans="1:20" x14ac:dyDescent="0.25">
      <c r="A36" t="s">
        <v>19</v>
      </c>
      <c r="B36" s="18">
        <v>0.375</v>
      </c>
      <c r="C36" s="3"/>
      <c r="D36" t="s">
        <v>29</v>
      </c>
      <c r="E36" s="18">
        <v>0.31578947368421051</v>
      </c>
      <c r="F36" s="3"/>
      <c r="G36" t="s">
        <v>313</v>
      </c>
      <c r="H36" s="18">
        <v>0.35483870967741937</v>
      </c>
      <c r="I36" s="3"/>
      <c r="J36" t="s">
        <v>297</v>
      </c>
      <c r="K36" s="18">
        <v>0.38461538461538464</v>
      </c>
      <c r="L36" s="3"/>
      <c r="M36" t="s">
        <v>290</v>
      </c>
      <c r="N36" s="18">
        <v>0.41935483870967744</v>
      </c>
      <c r="O36" s="3"/>
      <c r="P36" t="s">
        <v>112</v>
      </c>
      <c r="Q36" s="18">
        <v>0.34042553191489361</v>
      </c>
      <c r="R36" s="3"/>
      <c r="S36" t="s">
        <v>325</v>
      </c>
      <c r="T36" s="18">
        <v>0.26785714285714285</v>
      </c>
    </row>
    <row r="37" spans="1:20" x14ac:dyDescent="0.25">
      <c r="A37" t="s">
        <v>41</v>
      </c>
      <c r="B37" s="18">
        <v>0.34375</v>
      </c>
      <c r="C37" s="3"/>
      <c r="D37" t="s">
        <v>318</v>
      </c>
      <c r="E37" s="18">
        <v>0.2982456140350877</v>
      </c>
      <c r="F37" s="3"/>
      <c r="G37" t="s">
        <v>267</v>
      </c>
      <c r="H37" s="18">
        <v>0.32258064516129031</v>
      </c>
      <c r="I37" s="3"/>
      <c r="J37" t="s">
        <v>243</v>
      </c>
      <c r="K37" s="18">
        <v>0.38461538461538464</v>
      </c>
      <c r="L37" s="3"/>
      <c r="M37" t="s">
        <v>306</v>
      </c>
      <c r="N37" s="18">
        <v>0.41935483870967744</v>
      </c>
      <c r="O37" s="3"/>
      <c r="P37" t="s">
        <v>22</v>
      </c>
      <c r="Q37" s="18">
        <v>0.34042553191489361</v>
      </c>
      <c r="R37" s="3"/>
      <c r="S37" t="s">
        <v>322</v>
      </c>
      <c r="T37" s="18">
        <v>0.26339285714285715</v>
      </c>
    </row>
    <row r="38" spans="1:20" x14ac:dyDescent="0.25">
      <c r="A38" t="s">
        <v>49</v>
      </c>
      <c r="B38" s="18">
        <v>0.3125</v>
      </c>
      <c r="C38" s="3"/>
      <c r="D38" t="s">
        <v>305</v>
      </c>
      <c r="E38" s="18">
        <v>0.2982456140350877</v>
      </c>
      <c r="F38" s="3"/>
      <c r="G38" t="s">
        <v>270</v>
      </c>
      <c r="H38" s="18">
        <v>0.32258064516129031</v>
      </c>
      <c r="I38" s="3"/>
      <c r="J38" t="s">
        <v>312</v>
      </c>
      <c r="K38" s="18">
        <v>0.38461538461538464</v>
      </c>
      <c r="L38" s="3"/>
      <c r="M38" t="s">
        <v>248</v>
      </c>
      <c r="N38" s="18">
        <v>0.38709677419354838</v>
      </c>
      <c r="O38" s="3"/>
      <c r="P38" t="s">
        <v>334</v>
      </c>
      <c r="Q38" s="18">
        <v>0.31914893617021278</v>
      </c>
      <c r="R38" s="3"/>
      <c r="S38" t="s">
        <v>29</v>
      </c>
      <c r="T38" s="18">
        <v>0.25892857142857145</v>
      </c>
    </row>
    <row r="39" spans="1:20" x14ac:dyDescent="0.25">
      <c r="A39" t="s">
        <v>33</v>
      </c>
      <c r="B39" s="18">
        <v>0.3125</v>
      </c>
      <c r="C39" s="3"/>
      <c r="D39" t="s">
        <v>308</v>
      </c>
      <c r="E39" s="18">
        <v>0.2982456140350877</v>
      </c>
      <c r="F39" s="3"/>
      <c r="G39" t="s">
        <v>254</v>
      </c>
      <c r="H39" s="18">
        <v>0.32258064516129031</v>
      </c>
      <c r="I39" s="3"/>
      <c r="J39" t="s">
        <v>324</v>
      </c>
      <c r="K39" s="18">
        <v>0.38461538461538464</v>
      </c>
      <c r="L39" s="3"/>
      <c r="M39" t="s">
        <v>46</v>
      </c>
      <c r="N39" s="18">
        <v>0.38709677419354838</v>
      </c>
      <c r="O39" s="3"/>
      <c r="P39" t="s">
        <v>10</v>
      </c>
      <c r="Q39" s="18">
        <v>0.31914893617021278</v>
      </c>
      <c r="R39" s="3"/>
      <c r="S39" t="s">
        <v>308</v>
      </c>
      <c r="T39" s="18">
        <v>0.24553571428571427</v>
      </c>
    </row>
    <row r="42" spans="1:20" ht="18.75" x14ac:dyDescent="0.3">
      <c r="A42" s="7" t="s">
        <v>504</v>
      </c>
    </row>
    <row r="44" spans="1:20" ht="18.75" x14ac:dyDescent="0.3">
      <c r="A44" s="7" t="s">
        <v>345</v>
      </c>
      <c r="B44" s="20"/>
      <c r="C44" s="8"/>
      <c r="D44" s="8" t="s">
        <v>346</v>
      </c>
      <c r="E44" s="20"/>
      <c r="F44" s="7"/>
      <c r="G44" s="7" t="s">
        <v>347</v>
      </c>
      <c r="H44" s="20"/>
      <c r="I44" s="7"/>
      <c r="J44" s="7" t="s">
        <v>348</v>
      </c>
      <c r="K44" s="20"/>
      <c r="L44" s="7"/>
      <c r="M44" s="7" t="s">
        <v>349</v>
      </c>
      <c r="N44" s="20"/>
      <c r="O44" s="7"/>
      <c r="P44" s="7" t="s">
        <v>350</v>
      </c>
      <c r="R44" s="7"/>
      <c r="S44" s="7"/>
      <c r="T44" s="20"/>
    </row>
    <row r="45" spans="1:20" x14ac:dyDescent="0.25">
      <c r="B45" s="19" t="s">
        <v>2</v>
      </c>
      <c r="D45" s="4"/>
      <c r="E45" s="19" t="s">
        <v>336</v>
      </c>
      <c r="G45" s="4"/>
      <c r="H45" s="19" t="s">
        <v>336</v>
      </c>
      <c r="J45" s="4"/>
      <c r="K45" s="19" t="s">
        <v>336</v>
      </c>
      <c r="M45" s="4"/>
      <c r="N45" s="19" t="s">
        <v>336</v>
      </c>
      <c r="P45" s="4"/>
      <c r="Q45" s="19" t="s">
        <v>336</v>
      </c>
      <c r="S45" s="4"/>
      <c r="T45" s="19"/>
    </row>
    <row r="46" spans="1:20" x14ac:dyDescent="0.25">
      <c r="B46" s="18" t="s">
        <v>5</v>
      </c>
      <c r="E46" s="18" t="s">
        <v>338</v>
      </c>
      <c r="H46" s="18" t="s">
        <v>341</v>
      </c>
      <c r="K46" s="18" t="s">
        <v>355</v>
      </c>
      <c r="N46" s="18" t="s">
        <v>341</v>
      </c>
      <c r="Q46" s="18" t="s">
        <v>351</v>
      </c>
    </row>
    <row r="47" spans="1:20" x14ac:dyDescent="0.25">
      <c r="A47" s="4" t="s">
        <v>356</v>
      </c>
      <c r="B47" s="18" t="s">
        <v>357</v>
      </c>
      <c r="C47" s="3"/>
      <c r="D47" s="4" t="s">
        <v>356</v>
      </c>
      <c r="E47" s="18" t="s">
        <v>357</v>
      </c>
      <c r="F47" s="3"/>
      <c r="G47" s="4" t="s">
        <v>356</v>
      </c>
      <c r="H47" s="18" t="s">
        <v>357</v>
      </c>
      <c r="I47" s="3"/>
      <c r="J47" s="4" t="s">
        <v>356</v>
      </c>
      <c r="K47" s="18" t="s">
        <v>357</v>
      </c>
      <c r="L47" s="3"/>
      <c r="M47" s="4" t="s">
        <v>356</v>
      </c>
      <c r="N47" s="18" t="s">
        <v>357</v>
      </c>
      <c r="O47" s="3"/>
      <c r="P47" s="4" t="s">
        <v>356</v>
      </c>
      <c r="Q47" s="18" t="s">
        <v>357</v>
      </c>
      <c r="R47" s="3"/>
      <c r="S47" s="4"/>
    </row>
    <row r="48" spans="1:20" x14ac:dyDescent="0.25">
      <c r="A48" t="s">
        <v>8</v>
      </c>
      <c r="B48" s="18">
        <v>0.75</v>
      </c>
      <c r="C48" s="3"/>
      <c r="D48" t="s">
        <v>309</v>
      </c>
      <c r="E48" s="18">
        <v>0.54934210526315785</v>
      </c>
      <c r="F48" s="3"/>
      <c r="G48" t="s">
        <v>291</v>
      </c>
      <c r="H48" s="18">
        <v>0.69484447004608285</v>
      </c>
      <c r="I48" s="3"/>
      <c r="J48" t="s">
        <v>294</v>
      </c>
      <c r="K48" s="18">
        <v>0.8839285714285714</v>
      </c>
      <c r="L48" s="3"/>
      <c r="M48" t="s">
        <v>313</v>
      </c>
      <c r="N48" s="18">
        <v>0.73459101382488479</v>
      </c>
      <c r="O48" s="3"/>
      <c r="P48" t="s">
        <v>301</v>
      </c>
      <c r="Q48" s="18">
        <v>0.36778115501519754</v>
      </c>
      <c r="R48" s="3"/>
    </row>
    <row r="49" spans="1:18" x14ac:dyDescent="0.25">
      <c r="A49" t="s">
        <v>9</v>
      </c>
      <c r="B49" s="18">
        <v>0.5357142857142857</v>
      </c>
      <c r="C49" s="3"/>
      <c r="D49" t="s">
        <v>332</v>
      </c>
      <c r="E49" s="18">
        <v>0.28336466165413532</v>
      </c>
      <c r="F49" s="3"/>
      <c r="G49" t="s">
        <v>315</v>
      </c>
      <c r="H49" s="18">
        <v>0.50432027649769595</v>
      </c>
      <c r="I49" s="3"/>
      <c r="J49" t="s">
        <v>303</v>
      </c>
      <c r="K49" s="18">
        <v>0.50206043956043955</v>
      </c>
      <c r="L49" s="3"/>
      <c r="M49" t="s">
        <v>324</v>
      </c>
      <c r="N49" s="18">
        <v>0.63436059907834097</v>
      </c>
      <c r="O49" s="3"/>
      <c r="P49" t="s">
        <v>24</v>
      </c>
      <c r="Q49" s="18">
        <v>0.28742401215805469</v>
      </c>
      <c r="R49" s="3"/>
    </row>
    <row r="50" spans="1:18" x14ac:dyDescent="0.25">
      <c r="A50" t="s">
        <v>10</v>
      </c>
      <c r="B50" s="18">
        <v>0.48660714285714285</v>
      </c>
      <c r="C50" s="3"/>
      <c r="D50" t="s">
        <v>257</v>
      </c>
      <c r="E50" s="18">
        <v>0.23034147869674182</v>
      </c>
      <c r="F50" s="3"/>
      <c r="G50" t="s">
        <v>316</v>
      </c>
      <c r="H50" s="18">
        <v>0.49841589861751145</v>
      </c>
      <c r="I50" s="3"/>
      <c r="J50" t="s">
        <v>306</v>
      </c>
      <c r="K50" s="18">
        <v>0.45776098901098899</v>
      </c>
      <c r="L50" s="3"/>
      <c r="M50" t="s">
        <v>320</v>
      </c>
      <c r="N50" s="18">
        <v>0.52318548387096775</v>
      </c>
      <c r="O50" s="3"/>
      <c r="P50" t="s">
        <v>325</v>
      </c>
      <c r="Q50" s="18">
        <v>0.26405775075987842</v>
      </c>
      <c r="R50" s="3"/>
    </row>
    <row r="51" spans="1:18" x14ac:dyDescent="0.25">
      <c r="A51" t="s">
        <v>11</v>
      </c>
      <c r="B51" s="18">
        <v>0.4642857142857143</v>
      </c>
      <c r="C51" s="3"/>
      <c r="D51" t="s">
        <v>319</v>
      </c>
      <c r="E51" s="18">
        <v>0.21984649122807015</v>
      </c>
      <c r="F51" s="3"/>
      <c r="G51" t="s">
        <v>335</v>
      </c>
      <c r="H51" s="18">
        <v>0.45679723502304143</v>
      </c>
      <c r="I51" s="3"/>
      <c r="J51" t="s">
        <v>248</v>
      </c>
      <c r="K51" s="18">
        <v>0.44127747252747257</v>
      </c>
      <c r="L51" s="3"/>
      <c r="M51" t="s">
        <v>278</v>
      </c>
      <c r="N51" s="18">
        <v>0.40351382488479265</v>
      </c>
      <c r="O51" s="3"/>
      <c r="P51" t="s">
        <v>17</v>
      </c>
      <c r="Q51" s="18">
        <v>0.25721884498480241</v>
      </c>
      <c r="R51" s="3"/>
    </row>
    <row r="52" spans="1:18" x14ac:dyDescent="0.25">
      <c r="A52" t="s">
        <v>12</v>
      </c>
      <c r="B52" s="18">
        <v>0.45089285714285715</v>
      </c>
      <c r="C52" s="3"/>
      <c r="D52" t="s">
        <v>249</v>
      </c>
      <c r="E52" s="18">
        <v>0.21953320802005011</v>
      </c>
      <c r="F52" s="3"/>
      <c r="G52" t="s">
        <v>300</v>
      </c>
      <c r="H52" s="18">
        <v>0.44225230414746547</v>
      </c>
      <c r="I52" s="3"/>
      <c r="J52" t="s">
        <v>320</v>
      </c>
      <c r="K52" s="18">
        <v>0.43509615384615385</v>
      </c>
      <c r="L52" s="3"/>
      <c r="M52" t="s">
        <v>312</v>
      </c>
      <c r="N52" s="18">
        <v>0.37975230414746547</v>
      </c>
      <c r="O52" s="3"/>
      <c r="P52" t="s">
        <v>31</v>
      </c>
      <c r="Q52" s="18">
        <v>0.22473404255319152</v>
      </c>
      <c r="R52" s="3"/>
    </row>
    <row r="53" spans="1:18" x14ac:dyDescent="0.25">
      <c r="A53" t="s">
        <v>13</v>
      </c>
      <c r="B53" s="18">
        <v>0.4330357142857143</v>
      </c>
      <c r="C53" s="3"/>
      <c r="D53" t="s">
        <v>34</v>
      </c>
      <c r="E53" s="18">
        <v>0.20872493734335834</v>
      </c>
      <c r="F53" s="3"/>
      <c r="G53" t="s">
        <v>328</v>
      </c>
      <c r="H53" s="18">
        <v>0.42842741935483875</v>
      </c>
      <c r="I53" s="3"/>
      <c r="J53" t="s">
        <v>220</v>
      </c>
      <c r="K53" s="18">
        <v>0.42239010989010983</v>
      </c>
      <c r="L53" s="3"/>
      <c r="M53" t="s">
        <v>315</v>
      </c>
      <c r="N53" s="18">
        <v>0.37528801843317977</v>
      </c>
      <c r="O53" s="3"/>
      <c r="P53" t="s">
        <v>23</v>
      </c>
      <c r="Q53" s="18">
        <v>0.22207446808510634</v>
      </c>
      <c r="R53" s="3"/>
    </row>
    <row r="54" spans="1:18" x14ac:dyDescent="0.25">
      <c r="A54" t="s">
        <v>14</v>
      </c>
      <c r="B54" s="18">
        <v>0.4107142857142857</v>
      </c>
      <c r="C54" s="3"/>
      <c r="D54" t="s">
        <v>268</v>
      </c>
      <c r="E54" s="18">
        <v>0.18029448621553881</v>
      </c>
      <c r="F54" s="3"/>
      <c r="G54" t="s">
        <v>323</v>
      </c>
      <c r="H54" s="18">
        <v>0.41301843317972348</v>
      </c>
      <c r="I54" s="3"/>
      <c r="J54" t="s">
        <v>321</v>
      </c>
      <c r="K54" s="18">
        <v>0.39217032967032972</v>
      </c>
      <c r="L54" s="3"/>
      <c r="M54" t="s">
        <v>317</v>
      </c>
      <c r="N54" s="18">
        <v>0.36189516129032262</v>
      </c>
      <c r="O54" s="3"/>
      <c r="P54" t="s">
        <v>289</v>
      </c>
      <c r="Q54" s="18">
        <v>0.21333586626139817</v>
      </c>
      <c r="R54" s="3"/>
    </row>
    <row r="55" spans="1:18" x14ac:dyDescent="0.25">
      <c r="A55" t="s">
        <v>15</v>
      </c>
      <c r="B55" s="18">
        <v>0.39285714285714285</v>
      </c>
      <c r="C55" s="3"/>
      <c r="D55" t="s">
        <v>247</v>
      </c>
      <c r="E55" s="18">
        <v>0.17904135338345861</v>
      </c>
      <c r="F55" s="3"/>
      <c r="G55" t="s">
        <v>304</v>
      </c>
      <c r="H55" s="18">
        <v>0.41201036866359447</v>
      </c>
      <c r="I55" s="3"/>
      <c r="J55" t="s">
        <v>111</v>
      </c>
      <c r="K55" s="18">
        <v>0.39114010989010983</v>
      </c>
      <c r="L55" s="3"/>
      <c r="M55" t="s">
        <v>271</v>
      </c>
      <c r="N55" s="18">
        <v>0.34792626728110598</v>
      </c>
      <c r="O55" s="3"/>
      <c r="P55" t="s">
        <v>124</v>
      </c>
      <c r="Q55" s="18">
        <v>0.20963145896656538</v>
      </c>
      <c r="R55" s="3"/>
    </row>
    <row r="56" spans="1:18" x14ac:dyDescent="0.25">
      <c r="A56" t="s">
        <v>16</v>
      </c>
      <c r="B56" s="18">
        <v>0.3392857142857143</v>
      </c>
      <c r="C56" s="3"/>
      <c r="D56" t="s">
        <v>283</v>
      </c>
      <c r="E56" s="18">
        <v>0.1777098997493734</v>
      </c>
      <c r="F56" s="3"/>
      <c r="G56" t="s">
        <v>299</v>
      </c>
      <c r="H56" s="18">
        <v>0.40999423963133635</v>
      </c>
      <c r="I56" s="3"/>
      <c r="J56" t="s">
        <v>310</v>
      </c>
      <c r="K56" s="18">
        <v>0.38495879120879117</v>
      </c>
      <c r="L56" s="3"/>
      <c r="M56" t="s">
        <v>296</v>
      </c>
      <c r="N56" s="18">
        <v>0.32661290322580644</v>
      </c>
      <c r="O56" s="3"/>
      <c r="P56" t="s">
        <v>305</v>
      </c>
      <c r="Q56" s="18">
        <v>0.19205927051671734</v>
      </c>
      <c r="R56" s="3"/>
    </row>
    <row r="57" spans="1:18" x14ac:dyDescent="0.25">
      <c r="A57" t="s">
        <v>17</v>
      </c>
      <c r="B57" s="18">
        <v>0.33035714285714285</v>
      </c>
      <c r="C57" s="3"/>
      <c r="D57" t="s">
        <v>23</v>
      </c>
      <c r="E57" s="18">
        <v>0.17653508771929827</v>
      </c>
      <c r="F57" s="3"/>
      <c r="G57" t="s">
        <v>333</v>
      </c>
      <c r="H57" s="18">
        <v>0.32027649769585248</v>
      </c>
      <c r="I57" s="3"/>
      <c r="J57" t="s">
        <v>77</v>
      </c>
      <c r="K57" s="18">
        <v>0.37225274725274726</v>
      </c>
      <c r="L57" s="3"/>
      <c r="M57" t="s">
        <v>290</v>
      </c>
      <c r="N57" s="18">
        <v>0.30774769585253459</v>
      </c>
      <c r="O57" s="3"/>
      <c r="P57" t="s">
        <v>112</v>
      </c>
      <c r="Q57" s="18">
        <v>0.18863981762917933</v>
      </c>
      <c r="R57" s="3"/>
    </row>
    <row r="58" spans="1:18" x14ac:dyDescent="0.25">
      <c r="A58" t="s">
        <v>18</v>
      </c>
      <c r="B58" s="18">
        <v>0.3080357142857143</v>
      </c>
      <c r="C58" s="3"/>
      <c r="D58" t="s">
        <v>46</v>
      </c>
      <c r="E58" s="18">
        <v>0.16541353383458646</v>
      </c>
      <c r="F58" s="3"/>
      <c r="G58" t="s">
        <v>254</v>
      </c>
      <c r="H58" s="18">
        <v>0.26900921658986177</v>
      </c>
      <c r="I58" s="3"/>
      <c r="J58" t="s">
        <v>200</v>
      </c>
      <c r="K58" s="18">
        <v>0.37156593406593402</v>
      </c>
      <c r="L58" s="3"/>
      <c r="M58" t="s">
        <v>328</v>
      </c>
      <c r="N58" s="18">
        <v>0.29939516129032262</v>
      </c>
      <c r="O58" s="3"/>
      <c r="P58" t="s">
        <v>46</v>
      </c>
      <c r="Q58" s="18">
        <v>0.17325227963525835</v>
      </c>
      <c r="R58" s="3"/>
    </row>
    <row r="59" spans="1:18" x14ac:dyDescent="0.25">
      <c r="A59" t="s">
        <v>19</v>
      </c>
      <c r="B59" s="18">
        <v>0.2857142857142857</v>
      </c>
      <c r="C59" s="3"/>
      <c r="D59" t="s">
        <v>326</v>
      </c>
      <c r="E59" s="18">
        <v>0.15327380952380953</v>
      </c>
      <c r="F59" s="3"/>
      <c r="G59" t="s">
        <v>317</v>
      </c>
      <c r="H59" s="18">
        <v>0.2651209677419355</v>
      </c>
      <c r="I59" s="3"/>
      <c r="J59" t="s">
        <v>287</v>
      </c>
      <c r="K59" s="18">
        <v>0.3705357142857143</v>
      </c>
      <c r="L59" s="3"/>
      <c r="M59" t="s">
        <v>335</v>
      </c>
      <c r="N59" s="18">
        <v>0.2955069124423963</v>
      </c>
      <c r="O59" s="3"/>
      <c r="P59" t="s">
        <v>332</v>
      </c>
      <c r="Q59" s="18">
        <v>0.16242401215805469</v>
      </c>
      <c r="R59" s="3"/>
    </row>
    <row r="60" spans="1:18" x14ac:dyDescent="0.25">
      <c r="A60" t="s">
        <v>20</v>
      </c>
      <c r="B60" s="18">
        <v>0.28125</v>
      </c>
      <c r="C60" s="3"/>
      <c r="D60" t="s">
        <v>327</v>
      </c>
      <c r="E60" s="18">
        <v>0.1487312030075188</v>
      </c>
      <c r="F60" s="3"/>
      <c r="G60" t="s">
        <v>264</v>
      </c>
      <c r="H60" s="18">
        <v>0.26008064516129031</v>
      </c>
      <c r="I60" s="3"/>
      <c r="J60" t="s">
        <v>333</v>
      </c>
      <c r="K60" s="18">
        <v>0.33516483516483514</v>
      </c>
      <c r="L60" s="3"/>
      <c r="M60" t="s">
        <v>263</v>
      </c>
      <c r="N60" s="18">
        <v>0.29233870967741937</v>
      </c>
      <c r="O60" s="3"/>
      <c r="P60" t="s">
        <v>34</v>
      </c>
      <c r="Q60" s="18">
        <v>0.15795972644376893</v>
      </c>
      <c r="R60" s="3"/>
    </row>
    <row r="61" spans="1:18" x14ac:dyDescent="0.25">
      <c r="A61" t="s">
        <v>21</v>
      </c>
      <c r="B61" s="18">
        <v>0.2767857142857143</v>
      </c>
      <c r="C61" s="3"/>
      <c r="D61" t="s">
        <v>21</v>
      </c>
      <c r="E61" s="18">
        <v>0.14685150375939848</v>
      </c>
      <c r="F61" s="3"/>
      <c r="G61" t="s">
        <v>267</v>
      </c>
      <c r="H61" s="18">
        <v>0.25561635944700462</v>
      </c>
      <c r="I61" s="3"/>
      <c r="J61" t="s">
        <v>330</v>
      </c>
      <c r="K61" s="18">
        <v>0.31902472527472531</v>
      </c>
      <c r="L61" s="3"/>
      <c r="M61" t="s">
        <v>246</v>
      </c>
      <c r="N61" s="18">
        <v>0.27793778801843316</v>
      </c>
      <c r="O61" s="3"/>
      <c r="P61" t="s">
        <v>280</v>
      </c>
      <c r="Q61" s="18">
        <v>0.15368541033434652</v>
      </c>
      <c r="R61" s="3"/>
    </row>
    <row r="62" spans="1:18" x14ac:dyDescent="0.25">
      <c r="A62" t="s">
        <v>22</v>
      </c>
      <c r="B62" s="18">
        <v>0.26785714285714285</v>
      </c>
      <c r="C62" s="3"/>
      <c r="D62" t="s">
        <v>122</v>
      </c>
      <c r="E62" s="18">
        <v>0.14356203007518797</v>
      </c>
      <c r="F62" s="3"/>
      <c r="G62" t="s">
        <v>270</v>
      </c>
      <c r="H62" s="18">
        <v>0.25115207373271886</v>
      </c>
      <c r="I62" s="3"/>
      <c r="J62" t="s">
        <v>38</v>
      </c>
      <c r="K62" s="18">
        <v>0.30528846153846156</v>
      </c>
      <c r="L62" s="3"/>
      <c r="M62" t="s">
        <v>292</v>
      </c>
      <c r="N62" s="18">
        <v>0.27203341013824889</v>
      </c>
      <c r="O62" s="3"/>
      <c r="P62" t="s">
        <v>10</v>
      </c>
      <c r="Q62" s="18">
        <v>0.14950607902735563</v>
      </c>
      <c r="R62" s="3"/>
    </row>
    <row r="63" spans="1:18" x14ac:dyDescent="0.25">
      <c r="A63" t="s">
        <v>23</v>
      </c>
      <c r="B63" s="18">
        <v>0.25</v>
      </c>
      <c r="C63" s="3"/>
      <c r="D63" t="s">
        <v>305</v>
      </c>
      <c r="E63" s="18">
        <v>0.12860275689223055</v>
      </c>
      <c r="F63" s="3"/>
      <c r="G63" t="s">
        <v>259</v>
      </c>
      <c r="H63" s="18">
        <v>0.23228686635944701</v>
      </c>
      <c r="I63" s="3"/>
      <c r="J63" t="s">
        <v>334</v>
      </c>
      <c r="K63" s="18">
        <v>0.27987637362637358</v>
      </c>
      <c r="L63" s="3"/>
      <c r="M63" t="s">
        <v>262</v>
      </c>
      <c r="N63" s="18">
        <v>0.26008064516129031</v>
      </c>
      <c r="O63" s="3"/>
      <c r="P63" t="s">
        <v>29</v>
      </c>
      <c r="Q63" s="18">
        <v>0.14532674772036469</v>
      </c>
      <c r="R63" s="3"/>
    </row>
    <row r="64" spans="1:18" x14ac:dyDescent="0.25">
      <c r="A64" t="s">
        <v>24</v>
      </c>
      <c r="B64" s="18">
        <v>0.24553571428571427</v>
      </c>
      <c r="C64" s="3"/>
      <c r="D64" t="s">
        <v>314</v>
      </c>
      <c r="E64" s="18">
        <v>0.11873433583959897</v>
      </c>
      <c r="F64" s="3"/>
      <c r="G64" t="s">
        <v>312</v>
      </c>
      <c r="H64" s="18">
        <v>0.21846198156682028</v>
      </c>
      <c r="I64" s="3"/>
      <c r="J64" t="s">
        <v>243</v>
      </c>
      <c r="K64" s="18">
        <v>0.27747252747252749</v>
      </c>
      <c r="L64" s="3"/>
      <c r="M64" t="s">
        <v>288</v>
      </c>
      <c r="N64" s="18">
        <v>0.25216013824884798</v>
      </c>
      <c r="O64" s="3"/>
      <c r="P64" t="s">
        <v>30</v>
      </c>
      <c r="Q64" s="18">
        <v>0.14475683890577506</v>
      </c>
      <c r="R64" s="3"/>
    </row>
    <row r="65" spans="1:18" x14ac:dyDescent="0.25">
      <c r="A65" t="s">
        <v>25</v>
      </c>
      <c r="B65" s="18">
        <v>0.23214285714285715</v>
      </c>
      <c r="C65" s="3"/>
      <c r="D65" t="s">
        <v>272</v>
      </c>
      <c r="E65" s="18">
        <v>0.11552318295739347</v>
      </c>
      <c r="F65" s="3"/>
      <c r="G65" t="s">
        <v>324</v>
      </c>
      <c r="H65" s="18">
        <v>0.21500576036866359</v>
      </c>
      <c r="I65" s="3"/>
      <c r="J65" t="s">
        <v>49</v>
      </c>
      <c r="K65" s="18">
        <v>0.2767857142857143</v>
      </c>
      <c r="L65" s="3"/>
      <c r="M65" t="s">
        <v>327</v>
      </c>
      <c r="N65" s="18">
        <v>0.24380760368663595</v>
      </c>
      <c r="O65" s="3"/>
      <c r="P65" t="s">
        <v>79</v>
      </c>
      <c r="Q65" s="18">
        <v>0.14143237082066873</v>
      </c>
      <c r="R65" s="3"/>
    </row>
    <row r="66" spans="1:18" x14ac:dyDescent="0.25">
      <c r="A66" t="s">
        <v>26</v>
      </c>
      <c r="B66" s="18">
        <v>0.22767857142857142</v>
      </c>
      <c r="C66" s="3"/>
      <c r="D66" t="s">
        <v>253</v>
      </c>
      <c r="E66" s="18">
        <v>0.10432330827067668</v>
      </c>
      <c r="F66" s="3"/>
      <c r="G66" t="s">
        <v>302</v>
      </c>
      <c r="H66" s="18">
        <v>0.17972350230414746</v>
      </c>
      <c r="I66" s="3"/>
      <c r="J66" t="s">
        <v>258</v>
      </c>
      <c r="K66" s="18">
        <v>0.25686813186813184</v>
      </c>
      <c r="L66" s="3"/>
      <c r="M66" t="s">
        <v>256</v>
      </c>
      <c r="N66" s="18">
        <v>0.2387672811059908</v>
      </c>
      <c r="O66" s="3"/>
      <c r="P66" t="s">
        <v>22</v>
      </c>
      <c r="Q66" s="18">
        <v>0.13953267477203646</v>
      </c>
      <c r="R66" s="3"/>
    </row>
    <row r="67" spans="1:18" x14ac:dyDescent="0.25">
      <c r="A67" t="s">
        <v>27</v>
      </c>
      <c r="B67" s="18">
        <v>0.21875</v>
      </c>
      <c r="C67" s="3"/>
      <c r="D67" t="s">
        <v>273</v>
      </c>
      <c r="E67" s="18">
        <v>0.10338345864661654</v>
      </c>
      <c r="F67" s="3"/>
      <c r="G67" t="s">
        <v>279</v>
      </c>
      <c r="H67" s="18">
        <v>0.1777073732718894</v>
      </c>
      <c r="I67" s="3"/>
      <c r="J67" t="s">
        <v>286</v>
      </c>
      <c r="K67" s="18">
        <v>0.25240384615384615</v>
      </c>
      <c r="L67" s="3"/>
      <c r="M67" t="s">
        <v>239</v>
      </c>
      <c r="N67" s="18">
        <v>0.22235023041474655</v>
      </c>
      <c r="O67" s="3"/>
      <c r="P67" t="s">
        <v>249</v>
      </c>
      <c r="Q67" s="18">
        <v>0.12509498480243164</v>
      </c>
      <c r="R67" s="3"/>
    </row>
    <row r="68" spans="1:18" x14ac:dyDescent="0.25">
      <c r="A68" t="s">
        <v>28</v>
      </c>
      <c r="B68" s="18">
        <v>0.21875</v>
      </c>
      <c r="C68" s="3"/>
      <c r="D68" t="s">
        <v>250</v>
      </c>
      <c r="E68" s="18">
        <v>0.10275689223057644</v>
      </c>
      <c r="F68" s="3"/>
      <c r="G68" t="s">
        <v>293</v>
      </c>
      <c r="H68" s="18">
        <v>0.17425115207373273</v>
      </c>
      <c r="I68" s="3"/>
      <c r="J68" t="s">
        <v>121</v>
      </c>
      <c r="K68" s="18">
        <v>0.24072802197802201</v>
      </c>
      <c r="L68" s="3"/>
      <c r="M68" t="s">
        <v>330</v>
      </c>
      <c r="N68" s="18">
        <v>0.21356566820276496</v>
      </c>
      <c r="O68" s="3"/>
      <c r="P68" t="s">
        <v>40</v>
      </c>
      <c r="Q68" s="18">
        <v>0.12139057750759877</v>
      </c>
      <c r="R68" s="3"/>
    </row>
    <row r="69" spans="1:18" x14ac:dyDescent="0.25">
      <c r="A69" t="s">
        <v>29</v>
      </c>
      <c r="B69" s="18">
        <v>0.20982142857142855</v>
      </c>
      <c r="C69" s="3"/>
      <c r="D69" t="s">
        <v>325</v>
      </c>
      <c r="E69" s="18">
        <v>0.10056390977443608</v>
      </c>
      <c r="F69" s="3"/>
      <c r="G69" t="s">
        <v>266</v>
      </c>
      <c r="H69" s="18">
        <v>0.16330645161290322</v>
      </c>
      <c r="I69" s="3"/>
      <c r="J69" t="s">
        <v>212</v>
      </c>
      <c r="K69" s="18">
        <v>0.21565934065934064</v>
      </c>
      <c r="L69" s="3"/>
      <c r="M69" t="s">
        <v>245</v>
      </c>
      <c r="N69" s="18">
        <v>0.2134216589861751</v>
      </c>
      <c r="O69" s="3"/>
      <c r="P69" t="s">
        <v>116</v>
      </c>
      <c r="Q69" s="18">
        <v>0.11901595744680851</v>
      </c>
      <c r="R69" s="3"/>
    </row>
    <row r="70" spans="1:18" x14ac:dyDescent="0.25">
      <c r="A70" t="s">
        <v>30</v>
      </c>
      <c r="B70" s="18">
        <v>0.1919642857142857</v>
      </c>
      <c r="C70" s="3"/>
      <c r="D70" t="s">
        <v>241</v>
      </c>
      <c r="E70" s="18">
        <v>0.10017230576441102</v>
      </c>
      <c r="F70" s="3"/>
      <c r="G70" t="s">
        <v>313</v>
      </c>
      <c r="H70" s="18">
        <v>0.15394585253456222</v>
      </c>
      <c r="I70" s="3"/>
      <c r="J70" t="s">
        <v>307</v>
      </c>
      <c r="K70" s="18">
        <v>0.20604395604395606</v>
      </c>
      <c r="L70" s="3"/>
      <c r="M70" t="s">
        <v>248</v>
      </c>
      <c r="N70" s="18">
        <v>0.21298963133640553</v>
      </c>
      <c r="O70" s="3"/>
      <c r="P70" t="s">
        <v>25</v>
      </c>
      <c r="Q70" s="18">
        <v>0.116451367781155</v>
      </c>
      <c r="R70" s="3"/>
    </row>
    <row r="71" spans="1:18" x14ac:dyDescent="0.25">
      <c r="A71" t="s">
        <v>31</v>
      </c>
      <c r="B71" s="18">
        <v>0.1875</v>
      </c>
      <c r="C71" s="3"/>
      <c r="D71" t="s">
        <v>16</v>
      </c>
      <c r="E71" s="18">
        <v>8.8737468671679171E-2</v>
      </c>
      <c r="F71" s="3"/>
      <c r="G71" t="s">
        <v>54</v>
      </c>
      <c r="H71" s="18">
        <v>0.1509216589861751</v>
      </c>
      <c r="I71" s="3"/>
      <c r="J71" t="s">
        <v>329</v>
      </c>
      <c r="K71" s="18">
        <v>0.20535714285714285</v>
      </c>
      <c r="L71" s="3"/>
      <c r="M71" t="s">
        <v>213</v>
      </c>
      <c r="N71" s="18">
        <v>0.20449308755760368</v>
      </c>
      <c r="O71" s="3"/>
      <c r="P71" t="s">
        <v>11</v>
      </c>
      <c r="Q71" s="18">
        <v>0.11588145896656535</v>
      </c>
      <c r="R71" s="3"/>
    </row>
    <row r="72" spans="1:18" x14ac:dyDescent="0.25">
      <c r="A72" t="s">
        <v>32</v>
      </c>
      <c r="B72" s="18">
        <v>0.1830357142857143</v>
      </c>
      <c r="C72" s="3"/>
      <c r="D72" t="s">
        <v>233</v>
      </c>
      <c r="E72" s="18">
        <v>8.709273182957393E-2</v>
      </c>
      <c r="F72" s="3"/>
      <c r="G72" t="s">
        <v>244</v>
      </c>
      <c r="H72" s="18">
        <v>0.14890552995391704</v>
      </c>
      <c r="I72" s="3"/>
      <c r="J72" t="s">
        <v>125</v>
      </c>
      <c r="K72" s="18">
        <v>0.20226648351648352</v>
      </c>
      <c r="L72" s="3"/>
      <c r="M72" t="s">
        <v>113</v>
      </c>
      <c r="N72" s="18">
        <v>0.2040610599078341</v>
      </c>
      <c r="O72" s="3"/>
      <c r="P72" t="s">
        <v>48</v>
      </c>
      <c r="Q72" s="18">
        <v>0.1145516717325228</v>
      </c>
      <c r="R72" s="3"/>
    </row>
    <row r="73" spans="1:18" x14ac:dyDescent="0.25">
      <c r="A73" t="s">
        <v>33</v>
      </c>
      <c r="B73" s="18">
        <v>0.18303571428571427</v>
      </c>
      <c r="C73" s="3"/>
      <c r="D73" t="s">
        <v>330</v>
      </c>
      <c r="E73" s="18">
        <v>8.6231203007518797E-2</v>
      </c>
      <c r="F73" s="3"/>
      <c r="G73" t="s">
        <v>225</v>
      </c>
      <c r="H73" s="18">
        <v>0.13450460829493088</v>
      </c>
      <c r="I73" s="3"/>
      <c r="J73" t="s">
        <v>293</v>
      </c>
      <c r="K73" s="18">
        <v>0.19162087912087913</v>
      </c>
      <c r="L73" s="3"/>
      <c r="M73" t="s">
        <v>334</v>
      </c>
      <c r="N73" s="18">
        <v>0.19426843317972348</v>
      </c>
      <c r="O73" s="3"/>
      <c r="P73" t="s">
        <v>41</v>
      </c>
      <c r="Q73" s="18">
        <v>0.10144376899696048</v>
      </c>
      <c r="R73" s="3"/>
    </row>
    <row r="74" spans="1:18" x14ac:dyDescent="0.25">
      <c r="A74" t="s">
        <v>34</v>
      </c>
      <c r="B74" s="18">
        <v>0.17857142857142855</v>
      </c>
      <c r="C74" s="3"/>
      <c r="D74" t="s">
        <v>182</v>
      </c>
      <c r="E74" s="18">
        <v>8.583959899749373E-2</v>
      </c>
      <c r="F74" s="3"/>
      <c r="G74" t="s">
        <v>286</v>
      </c>
      <c r="H74" s="18">
        <v>0.13205645161290322</v>
      </c>
      <c r="I74" s="3"/>
      <c r="J74" t="s">
        <v>312</v>
      </c>
      <c r="K74" s="18">
        <v>0.18372252747252749</v>
      </c>
      <c r="L74" s="3"/>
      <c r="M74" t="s">
        <v>287</v>
      </c>
      <c r="N74" s="18">
        <v>0.19311635944700459</v>
      </c>
      <c r="O74" s="3"/>
      <c r="P74" t="s">
        <v>222</v>
      </c>
      <c r="Q74" s="18">
        <v>0.10087386018237081</v>
      </c>
      <c r="R74" s="3"/>
    </row>
    <row r="75" spans="1:18" x14ac:dyDescent="0.25">
      <c r="A75" t="s">
        <v>35</v>
      </c>
      <c r="B75" s="18">
        <v>0.16517857142857142</v>
      </c>
      <c r="C75" s="3"/>
      <c r="D75" t="s">
        <v>285</v>
      </c>
      <c r="E75" s="18">
        <v>8.5526315789473673E-2</v>
      </c>
      <c r="F75" s="3"/>
      <c r="G75" t="s">
        <v>81</v>
      </c>
      <c r="H75" s="18">
        <v>0.13104838709677419</v>
      </c>
      <c r="I75" s="3"/>
      <c r="J75" t="s">
        <v>22</v>
      </c>
      <c r="K75" s="18">
        <v>0.18372252747252749</v>
      </c>
      <c r="L75" s="3"/>
      <c r="M75" t="s">
        <v>297</v>
      </c>
      <c r="N75" s="18">
        <v>0.19167626728110601</v>
      </c>
      <c r="O75" s="3"/>
      <c r="P75" t="s">
        <v>109</v>
      </c>
      <c r="Q75" s="18">
        <v>9.9829027355623101E-2</v>
      </c>
      <c r="R75" s="3"/>
    </row>
    <row r="76" spans="1:18" x14ac:dyDescent="0.25">
      <c r="A76" t="s">
        <v>36</v>
      </c>
      <c r="B76" s="18">
        <v>0.16071428571428573</v>
      </c>
      <c r="C76" s="3"/>
      <c r="D76" t="s">
        <v>28</v>
      </c>
      <c r="E76" s="18">
        <v>8.4978070175438569E-2</v>
      </c>
      <c r="F76" s="3"/>
      <c r="G76" t="s">
        <v>334</v>
      </c>
      <c r="H76" s="18">
        <v>0.12975230414746547</v>
      </c>
      <c r="I76" s="3"/>
      <c r="J76" t="s">
        <v>284</v>
      </c>
      <c r="K76" s="18">
        <v>0.17994505494505492</v>
      </c>
      <c r="L76" s="3"/>
      <c r="M76" t="s">
        <v>333</v>
      </c>
      <c r="N76" s="18">
        <v>0.19124423963133635</v>
      </c>
      <c r="O76" s="3"/>
      <c r="P76" t="s">
        <v>97</v>
      </c>
      <c r="Q76" s="18">
        <v>9.878419452887538E-2</v>
      </c>
      <c r="R76" s="3"/>
    </row>
    <row r="77" spans="1:18" x14ac:dyDescent="0.25">
      <c r="A77" t="s">
        <v>37</v>
      </c>
      <c r="B77" s="18">
        <v>0.15625</v>
      </c>
      <c r="C77" s="3"/>
      <c r="D77" t="s">
        <v>318</v>
      </c>
      <c r="E77" s="18">
        <v>7.9495614035087703E-2</v>
      </c>
      <c r="F77" s="3"/>
      <c r="G77" t="s">
        <v>311</v>
      </c>
      <c r="H77" s="18">
        <v>0.12716013824884795</v>
      </c>
      <c r="I77" s="3"/>
      <c r="J77" t="s">
        <v>326</v>
      </c>
      <c r="K77" s="18">
        <v>0.1789148351648352</v>
      </c>
      <c r="L77" s="3"/>
      <c r="M77" t="s">
        <v>329</v>
      </c>
      <c r="N77" s="18">
        <v>0.18922811059907835</v>
      </c>
      <c r="O77" s="3"/>
      <c r="P77" t="s">
        <v>43</v>
      </c>
      <c r="Q77" s="18">
        <v>9.4319908814589667E-2</v>
      </c>
      <c r="R77" s="3"/>
    </row>
    <row r="79" spans="1:18" ht="18.75" x14ac:dyDescent="0.3">
      <c r="A79" s="7" t="s">
        <v>505</v>
      </c>
    </row>
    <row r="81" spans="1:20" ht="18.75" x14ac:dyDescent="0.3">
      <c r="A81" s="7" t="s">
        <v>345</v>
      </c>
      <c r="B81" s="20"/>
      <c r="C81" s="8"/>
      <c r="D81" s="8" t="s">
        <v>346</v>
      </c>
      <c r="E81" s="20"/>
      <c r="F81" s="7"/>
      <c r="G81" s="7" t="s">
        <v>347</v>
      </c>
      <c r="H81" s="20"/>
      <c r="I81" s="7"/>
      <c r="J81" s="7" t="s">
        <v>348</v>
      </c>
      <c r="K81" s="20"/>
      <c r="L81" s="7"/>
      <c r="M81" s="7" t="s">
        <v>349</v>
      </c>
      <c r="N81" s="20"/>
      <c r="O81" s="7"/>
      <c r="P81" s="7" t="s">
        <v>350</v>
      </c>
      <c r="Q81" s="20"/>
      <c r="R81" s="7"/>
      <c r="S81" s="7" t="s">
        <v>344</v>
      </c>
    </row>
    <row r="82" spans="1:20" x14ac:dyDescent="0.25">
      <c r="B82" s="19" t="s">
        <v>2</v>
      </c>
      <c r="D82" s="4"/>
      <c r="E82" s="19" t="s">
        <v>336</v>
      </c>
      <c r="G82" s="4"/>
      <c r="H82" s="19" t="s">
        <v>336</v>
      </c>
      <c r="J82" s="4"/>
      <c r="K82" s="19" t="s">
        <v>336</v>
      </c>
      <c r="M82" s="4"/>
      <c r="N82" s="19" t="s">
        <v>336</v>
      </c>
      <c r="P82" s="4"/>
      <c r="Q82" s="19" t="s">
        <v>336</v>
      </c>
      <c r="S82" s="4"/>
      <c r="T82" s="19" t="s">
        <v>336</v>
      </c>
    </row>
    <row r="83" spans="1:20" x14ac:dyDescent="0.25">
      <c r="B83" s="18" t="s">
        <v>5</v>
      </c>
      <c r="E83" s="18" t="s">
        <v>362</v>
      </c>
      <c r="H83" s="18" t="s">
        <v>341</v>
      </c>
      <c r="K83" s="18" t="s">
        <v>355</v>
      </c>
      <c r="N83" s="18" t="s">
        <v>341</v>
      </c>
      <c r="Q83" s="18" t="s">
        <v>363</v>
      </c>
      <c r="T83" s="18" t="s">
        <v>364</v>
      </c>
    </row>
    <row r="84" spans="1:20" x14ac:dyDescent="0.25">
      <c r="A84" s="4" t="s">
        <v>356</v>
      </c>
      <c r="B84" s="18" t="s">
        <v>357</v>
      </c>
      <c r="C84" s="3"/>
      <c r="D84" s="4" t="s">
        <v>356</v>
      </c>
      <c r="E84" s="18" t="s">
        <v>357</v>
      </c>
      <c r="F84" s="3"/>
      <c r="G84" s="4" t="s">
        <v>356</v>
      </c>
      <c r="H84" s="18" t="s">
        <v>357</v>
      </c>
      <c r="I84" s="3"/>
      <c r="J84" s="4" t="s">
        <v>356</v>
      </c>
      <c r="K84" s="18" t="s">
        <v>357</v>
      </c>
      <c r="L84" s="3"/>
      <c r="M84" s="4" t="s">
        <v>356</v>
      </c>
      <c r="N84" s="18" t="s">
        <v>357</v>
      </c>
      <c r="O84" s="3"/>
      <c r="P84" s="4" t="s">
        <v>356</v>
      </c>
      <c r="Q84" s="18" t="s">
        <v>357</v>
      </c>
      <c r="R84" s="3"/>
      <c r="S84" s="4" t="s">
        <v>356</v>
      </c>
      <c r="T84" s="18" t="s">
        <v>357</v>
      </c>
    </row>
    <row r="85" spans="1:20" x14ac:dyDescent="0.25">
      <c r="A85" t="s">
        <v>51</v>
      </c>
      <c r="B85" s="18">
        <v>0.875</v>
      </c>
      <c r="C85" s="3"/>
      <c r="D85" t="s">
        <v>269</v>
      </c>
      <c r="E85" s="18">
        <v>0.90476190476190477</v>
      </c>
      <c r="F85" s="3"/>
      <c r="G85" t="s">
        <v>335</v>
      </c>
      <c r="H85" s="18">
        <v>0.90322580645161288</v>
      </c>
      <c r="I85" s="3"/>
      <c r="J85" t="s">
        <v>294</v>
      </c>
      <c r="K85" s="18">
        <v>1</v>
      </c>
      <c r="L85" s="3"/>
      <c r="M85" t="s">
        <v>313</v>
      </c>
      <c r="N85" s="18">
        <v>0.93548387096774188</v>
      </c>
      <c r="O85" s="3"/>
      <c r="P85" t="s">
        <v>269</v>
      </c>
      <c r="Q85" s="18">
        <v>0.9</v>
      </c>
      <c r="R85" s="3"/>
      <c r="S85" t="s">
        <v>51</v>
      </c>
      <c r="T85" s="18">
        <v>0.82119205298013243</v>
      </c>
    </row>
    <row r="86" spans="1:20" x14ac:dyDescent="0.25">
      <c r="A86" t="s">
        <v>8</v>
      </c>
      <c r="B86" s="18">
        <v>0.875</v>
      </c>
      <c r="C86" s="3"/>
      <c r="D86" t="s">
        <v>332</v>
      </c>
      <c r="E86" s="18">
        <v>0.90476190476190477</v>
      </c>
      <c r="F86" s="3"/>
      <c r="G86" t="s">
        <v>51</v>
      </c>
      <c r="H86" s="18">
        <v>0.87096774193548387</v>
      </c>
      <c r="I86" s="3"/>
      <c r="J86" t="s">
        <v>51</v>
      </c>
      <c r="K86" s="18">
        <v>0.84615384615384615</v>
      </c>
      <c r="L86" s="3"/>
      <c r="M86" t="s">
        <v>324</v>
      </c>
      <c r="N86" s="18">
        <v>0.87096774193548387</v>
      </c>
      <c r="O86" s="3"/>
      <c r="P86" t="s">
        <v>51</v>
      </c>
      <c r="Q86" s="18">
        <v>0.8</v>
      </c>
      <c r="R86" s="3"/>
      <c r="S86" t="s">
        <v>269</v>
      </c>
      <c r="T86" s="18">
        <v>0.75496688741721851</v>
      </c>
    </row>
    <row r="87" spans="1:20" x14ac:dyDescent="0.25">
      <c r="A87" t="s">
        <v>15</v>
      </c>
      <c r="B87" s="18">
        <v>0.78125</v>
      </c>
      <c r="C87" s="3"/>
      <c r="D87" t="s">
        <v>295</v>
      </c>
      <c r="E87" s="18">
        <v>0.76190476190476186</v>
      </c>
      <c r="F87" s="3"/>
      <c r="G87" t="s">
        <v>291</v>
      </c>
      <c r="H87" s="18">
        <v>0.80645161290322576</v>
      </c>
      <c r="I87" s="3"/>
      <c r="J87" t="s">
        <v>306</v>
      </c>
      <c r="K87" s="18">
        <v>0.84615384615384615</v>
      </c>
      <c r="L87" s="3"/>
      <c r="M87" t="s">
        <v>51</v>
      </c>
      <c r="N87" s="18">
        <v>0.77419354838709675</v>
      </c>
      <c r="O87" s="3"/>
      <c r="P87" t="s">
        <v>17</v>
      </c>
      <c r="Q87" s="18">
        <v>0.8</v>
      </c>
      <c r="R87" s="3"/>
      <c r="S87" t="s">
        <v>295</v>
      </c>
      <c r="T87" s="18">
        <v>0.62913907284768211</v>
      </c>
    </row>
    <row r="88" spans="1:20" x14ac:dyDescent="0.25">
      <c r="A88" t="s">
        <v>31</v>
      </c>
      <c r="B88" s="18">
        <v>0.75</v>
      </c>
      <c r="C88" s="3"/>
      <c r="D88" t="s">
        <v>51</v>
      </c>
      <c r="E88" s="18">
        <v>0.7142857142857143</v>
      </c>
      <c r="F88" s="3"/>
      <c r="G88" t="s">
        <v>316</v>
      </c>
      <c r="H88" s="18">
        <v>0.80645161290322576</v>
      </c>
      <c r="I88" s="3"/>
      <c r="J88" t="s">
        <v>295</v>
      </c>
      <c r="K88" s="18">
        <v>0.76923076923076927</v>
      </c>
      <c r="L88" s="3"/>
      <c r="M88" t="s">
        <v>269</v>
      </c>
      <c r="N88" s="18">
        <v>0.77419354838709675</v>
      </c>
      <c r="O88" s="3"/>
      <c r="P88" t="s">
        <v>79</v>
      </c>
      <c r="Q88" s="18">
        <v>0.8</v>
      </c>
      <c r="R88" s="3"/>
      <c r="S88" t="s">
        <v>335</v>
      </c>
      <c r="T88" s="18">
        <v>0.55629139072847678</v>
      </c>
    </row>
    <row r="89" spans="1:20" x14ac:dyDescent="0.25">
      <c r="A89" t="s">
        <v>14</v>
      </c>
      <c r="B89" s="18">
        <v>0.75</v>
      </c>
      <c r="C89" s="3"/>
      <c r="D89" t="s">
        <v>31</v>
      </c>
      <c r="E89" s="18">
        <v>0.7142857142857143</v>
      </c>
      <c r="F89" s="3"/>
      <c r="G89" t="s">
        <v>295</v>
      </c>
      <c r="H89" s="18">
        <v>0.74193548387096775</v>
      </c>
      <c r="I89" s="3"/>
      <c r="J89" t="s">
        <v>334</v>
      </c>
      <c r="K89" s="18">
        <v>0.73076923076923073</v>
      </c>
      <c r="L89" s="3"/>
      <c r="M89" t="s">
        <v>335</v>
      </c>
      <c r="N89" s="18">
        <v>0.74193548387096775</v>
      </c>
      <c r="O89" s="3"/>
      <c r="P89" t="s">
        <v>31</v>
      </c>
      <c r="Q89" s="18">
        <v>0.8</v>
      </c>
      <c r="R89" s="3"/>
      <c r="S89" t="s">
        <v>31</v>
      </c>
      <c r="T89" s="18">
        <v>0.50993377483443714</v>
      </c>
    </row>
    <row r="90" spans="1:20" x14ac:dyDescent="0.25">
      <c r="A90" t="s">
        <v>12</v>
      </c>
      <c r="B90" s="18">
        <v>0.6875</v>
      </c>
      <c r="C90" s="3"/>
      <c r="D90" t="s">
        <v>331</v>
      </c>
      <c r="E90" s="18">
        <v>0.7142857142857143</v>
      </c>
      <c r="F90" s="3"/>
      <c r="G90" t="s">
        <v>328</v>
      </c>
      <c r="H90" s="18">
        <v>0.70967741935483875</v>
      </c>
      <c r="I90" s="3"/>
      <c r="J90" t="s">
        <v>269</v>
      </c>
      <c r="K90" s="18">
        <v>0.73076923076923073</v>
      </c>
      <c r="L90" s="3"/>
      <c r="M90" t="s">
        <v>320</v>
      </c>
      <c r="N90" s="18">
        <v>0.74193548387096775</v>
      </c>
      <c r="O90" s="3"/>
      <c r="P90" t="s">
        <v>28</v>
      </c>
      <c r="Q90" s="18">
        <v>0.8</v>
      </c>
      <c r="R90" s="3"/>
      <c r="S90" t="s">
        <v>326</v>
      </c>
      <c r="T90" s="18">
        <v>0.49668874172185429</v>
      </c>
    </row>
    <row r="91" spans="1:20" x14ac:dyDescent="0.25">
      <c r="A91" t="s">
        <v>9</v>
      </c>
      <c r="B91" s="18">
        <v>0.6875</v>
      </c>
      <c r="C91" s="3"/>
      <c r="D91" t="s">
        <v>309</v>
      </c>
      <c r="E91" s="18">
        <v>0.66666666666666663</v>
      </c>
      <c r="F91" s="3"/>
      <c r="G91" t="s">
        <v>315</v>
      </c>
      <c r="H91" s="18">
        <v>0.70967741935483875</v>
      </c>
      <c r="I91" s="3"/>
      <c r="J91" t="s">
        <v>326</v>
      </c>
      <c r="K91" s="18">
        <v>0.69230769230769229</v>
      </c>
      <c r="L91" s="3"/>
      <c r="M91" t="s">
        <v>334</v>
      </c>
      <c r="N91" s="18">
        <v>0.64516129032258063</v>
      </c>
      <c r="O91" s="3"/>
      <c r="P91" t="s">
        <v>331</v>
      </c>
      <c r="Q91" s="18">
        <v>0.8</v>
      </c>
      <c r="R91" s="3"/>
      <c r="S91" t="s">
        <v>334</v>
      </c>
      <c r="T91" s="18">
        <v>0.49006622516556292</v>
      </c>
    </row>
    <row r="92" spans="1:20" x14ac:dyDescent="0.25">
      <c r="A92" t="s">
        <v>46</v>
      </c>
      <c r="B92" s="18">
        <v>0.6875</v>
      </c>
      <c r="C92" s="3"/>
      <c r="D92" t="s">
        <v>308</v>
      </c>
      <c r="E92" s="18">
        <v>0.66666666666666663</v>
      </c>
      <c r="F92" s="3"/>
      <c r="G92" t="s">
        <v>269</v>
      </c>
      <c r="H92" s="18">
        <v>0.70967741935483875</v>
      </c>
      <c r="I92" s="3"/>
      <c r="J92" t="s">
        <v>333</v>
      </c>
      <c r="K92" s="18">
        <v>0.69230769230769229</v>
      </c>
      <c r="L92" s="3"/>
      <c r="M92" t="s">
        <v>317</v>
      </c>
      <c r="N92" s="18">
        <v>0.58064516129032262</v>
      </c>
      <c r="O92" s="3"/>
      <c r="P92" t="s">
        <v>34</v>
      </c>
      <c r="Q92" s="18">
        <v>0.7</v>
      </c>
      <c r="R92" s="3"/>
      <c r="S92" t="s">
        <v>331</v>
      </c>
      <c r="T92" s="18">
        <v>0.47682119205298013</v>
      </c>
    </row>
    <row r="93" spans="1:20" x14ac:dyDescent="0.25">
      <c r="A93" t="s">
        <v>23</v>
      </c>
      <c r="B93" s="18">
        <v>0.6875</v>
      </c>
      <c r="C93" s="3"/>
      <c r="D93" t="s">
        <v>23</v>
      </c>
      <c r="E93" s="18">
        <v>0.66666666666666663</v>
      </c>
      <c r="F93" s="3"/>
      <c r="G93" t="s">
        <v>333</v>
      </c>
      <c r="H93" s="18">
        <v>0.67741935483870963</v>
      </c>
      <c r="I93" s="3"/>
      <c r="J93" t="s">
        <v>320</v>
      </c>
      <c r="K93" s="18">
        <v>0.65384615384615385</v>
      </c>
      <c r="L93" s="3"/>
      <c r="M93" t="s">
        <v>312</v>
      </c>
      <c r="N93" s="18">
        <v>0.58064516129032262</v>
      </c>
      <c r="O93" s="3"/>
      <c r="P93" t="s">
        <v>301</v>
      </c>
      <c r="Q93" s="18">
        <v>0.7</v>
      </c>
      <c r="R93" s="3"/>
      <c r="S93" t="s">
        <v>79</v>
      </c>
      <c r="T93" s="18">
        <v>0.45695364238410596</v>
      </c>
    </row>
    <row r="94" spans="1:20" x14ac:dyDescent="0.25">
      <c r="A94" t="s">
        <v>21</v>
      </c>
      <c r="B94" s="18">
        <v>0.65625</v>
      </c>
      <c r="C94" s="3"/>
      <c r="D94" t="s">
        <v>14</v>
      </c>
      <c r="E94" s="18">
        <v>0.61904761904761907</v>
      </c>
      <c r="F94" s="3"/>
      <c r="G94" t="s">
        <v>323</v>
      </c>
      <c r="H94" s="18">
        <v>0.64516129032258063</v>
      </c>
      <c r="I94" s="3"/>
      <c r="J94" t="s">
        <v>303</v>
      </c>
      <c r="K94" s="18">
        <v>0.65384615384615385</v>
      </c>
      <c r="L94" s="3"/>
      <c r="M94" t="s">
        <v>326</v>
      </c>
      <c r="N94" s="18">
        <v>0.58064516129032262</v>
      </c>
      <c r="O94" s="3"/>
      <c r="P94" t="s">
        <v>14</v>
      </c>
      <c r="Q94" s="18">
        <v>0.6</v>
      </c>
      <c r="R94" s="3"/>
      <c r="S94" t="s">
        <v>46</v>
      </c>
      <c r="T94" s="18">
        <v>0.45033112582781459</v>
      </c>
    </row>
    <row r="95" spans="1:20" x14ac:dyDescent="0.25">
      <c r="A95" t="s">
        <v>269</v>
      </c>
      <c r="B95" s="18">
        <v>0.65625</v>
      </c>
      <c r="C95" s="3"/>
      <c r="D95" t="s">
        <v>326</v>
      </c>
      <c r="E95" s="18">
        <v>0.61904761904761907</v>
      </c>
      <c r="F95" s="3"/>
      <c r="G95" t="s">
        <v>304</v>
      </c>
      <c r="H95" s="18">
        <v>0.61290322580645162</v>
      </c>
      <c r="I95" s="3"/>
      <c r="J95" t="s">
        <v>330</v>
      </c>
      <c r="K95" s="18">
        <v>0.65384615384615385</v>
      </c>
      <c r="L95" s="3"/>
      <c r="M95" t="s">
        <v>328</v>
      </c>
      <c r="N95" s="18">
        <v>0.58064516129032262</v>
      </c>
      <c r="O95" s="3"/>
      <c r="P95" t="s">
        <v>21</v>
      </c>
      <c r="Q95" s="18">
        <v>0.6</v>
      </c>
      <c r="R95" s="3"/>
      <c r="S95" t="s">
        <v>333</v>
      </c>
      <c r="T95" s="18">
        <v>0.4370860927152318</v>
      </c>
    </row>
    <row r="96" spans="1:20" x14ac:dyDescent="0.25">
      <c r="A96" t="s">
        <v>10</v>
      </c>
      <c r="B96" s="18">
        <v>0.65625</v>
      </c>
      <c r="C96" s="3"/>
      <c r="D96" t="s">
        <v>46</v>
      </c>
      <c r="E96" s="18">
        <v>0.61904761904761907</v>
      </c>
      <c r="F96" s="3"/>
      <c r="G96" t="s">
        <v>300</v>
      </c>
      <c r="H96" s="18">
        <v>0.58064516129032262</v>
      </c>
      <c r="I96" s="3"/>
      <c r="J96" t="s">
        <v>321</v>
      </c>
      <c r="K96" s="18">
        <v>0.61538461538461542</v>
      </c>
      <c r="L96" s="3"/>
      <c r="M96" t="s">
        <v>315</v>
      </c>
      <c r="N96" s="18">
        <v>0.58064516129032262</v>
      </c>
      <c r="O96" s="3"/>
      <c r="P96" t="s">
        <v>306</v>
      </c>
      <c r="Q96" s="18">
        <v>0.6</v>
      </c>
      <c r="R96" s="3"/>
      <c r="S96" t="s">
        <v>306</v>
      </c>
      <c r="T96" s="18">
        <v>0.43046357615894038</v>
      </c>
    </row>
    <row r="97" spans="1:20" x14ac:dyDescent="0.25">
      <c r="A97" t="s">
        <v>28</v>
      </c>
      <c r="B97" s="18">
        <v>0.625</v>
      </c>
      <c r="C97" s="3"/>
      <c r="D97" t="s">
        <v>335</v>
      </c>
      <c r="E97" s="18">
        <v>0.61904761904761907</v>
      </c>
      <c r="F97" s="3"/>
      <c r="G97" t="s">
        <v>334</v>
      </c>
      <c r="H97" s="18">
        <v>0.58064516129032262</v>
      </c>
      <c r="I97" s="3"/>
      <c r="J97" t="s">
        <v>248</v>
      </c>
      <c r="K97" s="18">
        <v>0.61538461538461542</v>
      </c>
      <c r="L97" s="3"/>
      <c r="M97" t="s">
        <v>79</v>
      </c>
      <c r="N97" s="18">
        <v>0.54838709677419351</v>
      </c>
      <c r="O97" s="3"/>
      <c r="P97" t="s">
        <v>326</v>
      </c>
      <c r="Q97" s="18">
        <v>0.5</v>
      </c>
      <c r="R97" s="3"/>
      <c r="S97" t="s">
        <v>15</v>
      </c>
      <c r="T97" s="18">
        <v>0.41721854304635764</v>
      </c>
    </row>
    <row r="98" spans="1:20" x14ac:dyDescent="0.25">
      <c r="A98" t="s">
        <v>11</v>
      </c>
      <c r="B98" s="18">
        <v>0.625</v>
      </c>
      <c r="C98" s="3"/>
      <c r="D98" t="s">
        <v>323</v>
      </c>
      <c r="E98" s="18">
        <v>0.52380952380952384</v>
      </c>
      <c r="F98" s="3"/>
      <c r="G98" t="s">
        <v>299</v>
      </c>
      <c r="H98" s="18">
        <v>0.54838709677419351</v>
      </c>
      <c r="I98" s="3"/>
      <c r="J98" t="s">
        <v>310</v>
      </c>
      <c r="K98" s="18">
        <v>0.57692307692307687</v>
      </c>
      <c r="L98" s="3"/>
      <c r="M98" t="s">
        <v>331</v>
      </c>
      <c r="N98" s="18">
        <v>0.54838709677419351</v>
      </c>
      <c r="O98" s="3"/>
      <c r="P98" t="s">
        <v>22</v>
      </c>
      <c r="Q98" s="18">
        <v>0.5</v>
      </c>
      <c r="R98" s="3"/>
      <c r="S98" t="s">
        <v>14</v>
      </c>
      <c r="T98" s="18">
        <v>0.41059602649006621</v>
      </c>
    </row>
    <row r="99" spans="1:20" x14ac:dyDescent="0.25">
      <c r="A99" t="s">
        <v>25</v>
      </c>
      <c r="B99" s="18">
        <v>0.5625</v>
      </c>
      <c r="C99" s="3"/>
      <c r="D99" t="s">
        <v>21</v>
      </c>
      <c r="E99" s="18">
        <v>0.52380952380952384</v>
      </c>
      <c r="F99" s="3"/>
      <c r="G99" t="s">
        <v>317</v>
      </c>
      <c r="H99" s="18">
        <v>0.4838709677419355</v>
      </c>
      <c r="I99" s="3"/>
      <c r="J99" t="s">
        <v>200</v>
      </c>
      <c r="K99" s="18">
        <v>0.57692307692307687</v>
      </c>
      <c r="L99" s="3"/>
      <c r="M99" t="s">
        <v>333</v>
      </c>
      <c r="N99" s="18">
        <v>0.54838709677419351</v>
      </c>
      <c r="O99" s="3"/>
      <c r="P99" t="s">
        <v>335</v>
      </c>
      <c r="Q99" s="18">
        <v>0.5</v>
      </c>
      <c r="R99" s="3"/>
      <c r="S99" t="s">
        <v>328</v>
      </c>
      <c r="T99" s="18">
        <v>0.40397350993377484</v>
      </c>
    </row>
    <row r="100" spans="1:20" x14ac:dyDescent="0.25">
      <c r="A100" t="s">
        <v>13</v>
      </c>
      <c r="B100" s="18">
        <v>0.5625</v>
      </c>
      <c r="C100" s="3"/>
      <c r="D100" t="s">
        <v>334</v>
      </c>
      <c r="E100" s="18">
        <v>0.52380952380952384</v>
      </c>
      <c r="F100" s="3"/>
      <c r="G100" t="s">
        <v>324</v>
      </c>
      <c r="H100" s="18">
        <v>0.45161290322580644</v>
      </c>
      <c r="I100" s="3"/>
      <c r="J100" t="s">
        <v>220</v>
      </c>
      <c r="K100" s="18">
        <v>0.53846153846153844</v>
      </c>
      <c r="L100" s="3"/>
      <c r="M100" t="s">
        <v>330</v>
      </c>
      <c r="N100" s="18">
        <v>0.54838709677419351</v>
      </c>
      <c r="O100" s="3"/>
      <c r="P100" t="s">
        <v>15</v>
      </c>
      <c r="Q100" s="18">
        <v>0.5</v>
      </c>
      <c r="R100" s="3"/>
      <c r="S100" t="s">
        <v>28</v>
      </c>
      <c r="T100" s="18">
        <v>0.37086092715231789</v>
      </c>
    </row>
    <row r="101" spans="1:20" x14ac:dyDescent="0.25">
      <c r="A101" t="s">
        <v>17</v>
      </c>
      <c r="B101" s="18">
        <v>0.5625</v>
      </c>
      <c r="C101" s="3"/>
      <c r="D101" t="s">
        <v>316</v>
      </c>
      <c r="E101" s="18">
        <v>0.52380952380952384</v>
      </c>
      <c r="F101" s="3"/>
      <c r="G101" t="s">
        <v>331</v>
      </c>
      <c r="H101" s="18">
        <v>0.45161290322580644</v>
      </c>
      <c r="I101" s="3"/>
      <c r="J101" t="s">
        <v>335</v>
      </c>
      <c r="K101" s="18">
        <v>0.53846153846153844</v>
      </c>
      <c r="L101" s="3"/>
      <c r="M101" t="s">
        <v>327</v>
      </c>
      <c r="N101" s="18">
        <v>0.5161290322580645</v>
      </c>
      <c r="O101" s="3"/>
      <c r="P101" t="s">
        <v>289</v>
      </c>
      <c r="Q101" s="18">
        <v>0.4</v>
      </c>
      <c r="R101" s="3"/>
      <c r="S101" t="s">
        <v>330</v>
      </c>
      <c r="T101" s="18">
        <v>0.37086092715231789</v>
      </c>
    </row>
    <row r="102" spans="1:20" x14ac:dyDescent="0.25">
      <c r="A102" t="s">
        <v>34</v>
      </c>
      <c r="B102" s="18">
        <v>0.53125</v>
      </c>
      <c r="C102" s="3"/>
      <c r="D102" t="s">
        <v>250</v>
      </c>
      <c r="E102" s="18">
        <v>0.52380952380952384</v>
      </c>
      <c r="F102" s="3"/>
      <c r="G102" t="s">
        <v>79</v>
      </c>
      <c r="H102" s="18">
        <v>0.41935483870967744</v>
      </c>
      <c r="I102" s="3"/>
      <c r="J102" t="s">
        <v>111</v>
      </c>
      <c r="K102" s="18">
        <v>0.53846153846153844</v>
      </c>
      <c r="L102" s="3"/>
      <c r="M102" t="s">
        <v>329</v>
      </c>
      <c r="N102" s="18">
        <v>0.4838709677419355</v>
      </c>
      <c r="O102" s="3"/>
      <c r="P102" t="s">
        <v>247</v>
      </c>
      <c r="Q102" s="18">
        <v>0.4</v>
      </c>
      <c r="R102" s="3"/>
      <c r="S102" t="s">
        <v>316</v>
      </c>
      <c r="T102" s="18">
        <v>0.35099337748344372</v>
      </c>
    </row>
    <row r="103" spans="1:20" x14ac:dyDescent="0.25">
      <c r="A103" t="s">
        <v>295</v>
      </c>
      <c r="B103" s="18">
        <v>0.53125</v>
      </c>
      <c r="C103" s="3"/>
      <c r="D103" t="s">
        <v>310</v>
      </c>
      <c r="E103" s="18">
        <v>0.52380952380952384</v>
      </c>
      <c r="F103" s="3"/>
      <c r="G103" t="s">
        <v>329</v>
      </c>
      <c r="H103" s="18">
        <v>0.41935483870967744</v>
      </c>
      <c r="I103" s="3"/>
      <c r="J103" t="s">
        <v>331</v>
      </c>
      <c r="K103" s="18">
        <v>0.53846153846153844</v>
      </c>
      <c r="L103" s="3"/>
      <c r="M103" t="s">
        <v>295</v>
      </c>
      <c r="N103" s="18">
        <v>0.4838709677419355</v>
      </c>
      <c r="O103" s="3"/>
      <c r="P103" t="s">
        <v>325</v>
      </c>
      <c r="Q103" s="18">
        <v>0.4</v>
      </c>
      <c r="R103" s="3"/>
      <c r="S103" t="s">
        <v>324</v>
      </c>
      <c r="T103" s="18">
        <v>0.3443708609271523</v>
      </c>
    </row>
    <row r="104" spans="1:20" x14ac:dyDescent="0.25">
      <c r="A104" t="s">
        <v>16</v>
      </c>
      <c r="B104" s="18">
        <v>0.53125</v>
      </c>
      <c r="C104" s="3"/>
      <c r="D104" t="s">
        <v>268</v>
      </c>
      <c r="E104" s="18">
        <v>0.52380952380952384</v>
      </c>
      <c r="F104" s="3"/>
      <c r="G104" t="s">
        <v>312</v>
      </c>
      <c r="H104" s="18">
        <v>0.41935483870967744</v>
      </c>
      <c r="I104" s="3"/>
      <c r="J104" t="s">
        <v>287</v>
      </c>
      <c r="K104" s="18">
        <v>0.5</v>
      </c>
      <c r="L104" s="3"/>
      <c r="M104" t="s">
        <v>278</v>
      </c>
      <c r="N104" s="18">
        <v>0.4838709677419355</v>
      </c>
      <c r="O104" s="3"/>
      <c r="P104" t="s">
        <v>295</v>
      </c>
      <c r="Q104" s="18">
        <v>0.4</v>
      </c>
      <c r="R104" s="3"/>
      <c r="S104" t="s">
        <v>25</v>
      </c>
      <c r="T104" s="18">
        <v>0.33774834437086093</v>
      </c>
    </row>
    <row r="105" spans="1:20" x14ac:dyDescent="0.25">
      <c r="A105" t="s">
        <v>79</v>
      </c>
      <c r="B105" s="18">
        <v>0.46875</v>
      </c>
      <c r="C105" s="3"/>
      <c r="D105" t="s">
        <v>314</v>
      </c>
      <c r="E105" s="18">
        <v>0.52380952380952384</v>
      </c>
      <c r="F105" s="3"/>
      <c r="G105" t="s">
        <v>326</v>
      </c>
      <c r="H105" s="18">
        <v>0.41935483870967744</v>
      </c>
      <c r="I105" s="3"/>
      <c r="J105" t="s">
        <v>329</v>
      </c>
      <c r="K105" s="18">
        <v>0.5</v>
      </c>
      <c r="L105" s="3"/>
      <c r="M105" t="s">
        <v>31</v>
      </c>
      <c r="N105" s="18">
        <v>0.45161290322580644</v>
      </c>
      <c r="O105" s="3"/>
      <c r="P105" t="s">
        <v>305</v>
      </c>
      <c r="Q105" s="18">
        <v>0.4</v>
      </c>
      <c r="R105" s="3"/>
      <c r="S105" t="s">
        <v>329</v>
      </c>
      <c r="T105" s="18">
        <v>0.33112582781456956</v>
      </c>
    </row>
    <row r="106" spans="1:20" x14ac:dyDescent="0.25">
      <c r="A106" t="s">
        <v>24</v>
      </c>
      <c r="B106" s="18">
        <v>0.46875</v>
      </c>
      <c r="C106" s="3"/>
      <c r="D106" t="s">
        <v>318</v>
      </c>
      <c r="E106" s="18">
        <v>0.47619047619047616</v>
      </c>
      <c r="F106" s="3"/>
      <c r="G106" t="s">
        <v>15</v>
      </c>
      <c r="H106" s="18">
        <v>0.41935483870967744</v>
      </c>
      <c r="I106" s="3"/>
      <c r="J106" t="s">
        <v>28</v>
      </c>
      <c r="K106" s="18">
        <v>0.5</v>
      </c>
      <c r="L106" s="3"/>
      <c r="M106" t="s">
        <v>296</v>
      </c>
      <c r="N106" s="18">
        <v>0.45161290322580644</v>
      </c>
      <c r="O106" s="3"/>
      <c r="P106" t="s">
        <v>46</v>
      </c>
      <c r="Q106" s="18">
        <v>0.4</v>
      </c>
      <c r="R106" s="3"/>
      <c r="S106" t="s">
        <v>21</v>
      </c>
      <c r="T106" s="18">
        <v>0.33112582781456956</v>
      </c>
    </row>
    <row r="107" spans="1:20" x14ac:dyDescent="0.25">
      <c r="A107" t="s">
        <v>22</v>
      </c>
      <c r="B107" s="18">
        <v>0.46875</v>
      </c>
      <c r="C107" s="3"/>
      <c r="D107" t="s">
        <v>328</v>
      </c>
      <c r="E107" s="18">
        <v>0.47619047619047616</v>
      </c>
      <c r="F107" s="3"/>
      <c r="G107" t="s">
        <v>322</v>
      </c>
      <c r="H107" s="18">
        <v>0.38709677419354838</v>
      </c>
      <c r="I107" s="3"/>
      <c r="J107" t="s">
        <v>49</v>
      </c>
      <c r="K107" s="18">
        <v>0.5</v>
      </c>
      <c r="L107" s="3"/>
      <c r="M107" t="s">
        <v>15</v>
      </c>
      <c r="N107" s="18">
        <v>0.45161290322580644</v>
      </c>
      <c r="O107" s="3"/>
      <c r="P107" t="s">
        <v>23</v>
      </c>
      <c r="Q107" s="18">
        <v>0.4</v>
      </c>
      <c r="R107" s="3"/>
      <c r="S107" t="s">
        <v>23</v>
      </c>
      <c r="T107" s="18">
        <v>0.33112582781456956</v>
      </c>
    </row>
    <row r="108" spans="1:20" x14ac:dyDescent="0.25">
      <c r="A108" t="s">
        <v>29</v>
      </c>
      <c r="B108" s="18">
        <v>0.46875</v>
      </c>
      <c r="C108" s="3"/>
      <c r="D108" t="s">
        <v>319</v>
      </c>
      <c r="E108" s="18">
        <v>0.47619047619047616</v>
      </c>
      <c r="F108" s="3"/>
      <c r="G108" t="s">
        <v>25</v>
      </c>
      <c r="H108" s="18">
        <v>0.35483870967741937</v>
      </c>
      <c r="I108" s="3"/>
      <c r="J108" t="s">
        <v>77</v>
      </c>
      <c r="K108" s="18">
        <v>0.46153846153846156</v>
      </c>
      <c r="L108" s="3"/>
      <c r="M108" t="s">
        <v>297</v>
      </c>
      <c r="N108" s="18">
        <v>0.41935483870967744</v>
      </c>
      <c r="O108" s="3"/>
      <c r="P108" t="s">
        <v>334</v>
      </c>
      <c r="Q108" s="18">
        <v>0.4</v>
      </c>
      <c r="R108" s="3"/>
      <c r="S108" t="s">
        <v>323</v>
      </c>
      <c r="T108" s="18">
        <v>0.29801324503311261</v>
      </c>
    </row>
    <row r="109" spans="1:20" x14ac:dyDescent="0.25">
      <c r="A109" t="s">
        <v>20</v>
      </c>
      <c r="B109" s="18">
        <v>0.40625</v>
      </c>
      <c r="C109" s="3"/>
      <c r="D109" t="s">
        <v>327</v>
      </c>
      <c r="E109" s="18">
        <v>0.47619047619047616</v>
      </c>
      <c r="F109" s="3"/>
      <c r="G109" t="s">
        <v>306</v>
      </c>
      <c r="H109" s="18">
        <v>0.35483870967741937</v>
      </c>
      <c r="I109" s="3"/>
      <c r="J109" t="s">
        <v>38</v>
      </c>
      <c r="K109" s="18">
        <v>0.46153846153846156</v>
      </c>
      <c r="L109" s="3"/>
      <c r="M109" t="s">
        <v>292</v>
      </c>
      <c r="N109" s="18">
        <v>0.41935483870967744</v>
      </c>
      <c r="O109" s="3"/>
      <c r="P109" t="s">
        <v>29</v>
      </c>
      <c r="Q109" s="18">
        <v>0.4</v>
      </c>
      <c r="R109" s="3"/>
      <c r="S109" t="s">
        <v>320</v>
      </c>
      <c r="T109" s="18">
        <v>0.29801324503311261</v>
      </c>
    </row>
    <row r="110" spans="1:20" x14ac:dyDescent="0.25">
      <c r="A110" t="s">
        <v>18</v>
      </c>
      <c r="B110" s="18">
        <v>0.375</v>
      </c>
      <c r="C110" s="3"/>
      <c r="D110" t="s">
        <v>330</v>
      </c>
      <c r="E110" s="18">
        <v>0.47619047619047616</v>
      </c>
      <c r="F110" s="3"/>
      <c r="G110" t="s">
        <v>311</v>
      </c>
      <c r="H110" s="18">
        <v>0.35483870967741937</v>
      </c>
      <c r="I110" s="3"/>
      <c r="J110" t="s">
        <v>322</v>
      </c>
      <c r="K110" s="18">
        <v>0.42307692307692307</v>
      </c>
      <c r="L110" s="3"/>
      <c r="M110" t="s">
        <v>271</v>
      </c>
      <c r="N110" s="18">
        <v>0.41935483870967744</v>
      </c>
      <c r="O110" s="3"/>
      <c r="P110" t="s">
        <v>12</v>
      </c>
      <c r="Q110" s="18">
        <v>0.3</v>
      </c>
      <c r="R110" s="3"/>
      <c r="S110" t="s">
        <v>315</v>
      </c>
      <c r="T110" s="18">
        <v>0.29801324503311261</v>
      </c>
    </row>
    <row r="111" spans="1:20" x14ac:dyDescent="0.25">
      <c r="A111" t="s">
        <v>19</v>
      </c>
      <c r="B111" s="18">
        <v>0.375</v>
      </c>
      <c r="C111" s="3"/>
      <c r="D111" t="s">
        <v>329</v>
      </c>
      <c r="E111" s="18">
        <v>0.42857142857142855</v>
      </c>
      <c r="F111" s="3"/>
      <c r="G111" t="s">
        <v>313</v>
      </c>
      <c r="H111" s="18">
        <v>0.35483870967741937</v>
      </c>
      <c r="I111" s="3"/>
      <c r="J111" t="s">
        <v>297</v>
      </c>
      <c r="K111" s="18">
        <v>0.38461538461538464</v>
      </c>
      <c r="L111" s="3"/>
      <c r="M111" t="s">
        <v>290</v>
      </c>
      <c r="N111" s="18">
        <v>0.41935483870967744</v>
      </c>
      <c r="O111" s="3"/>
      <c r="P111" t="s">
        <v>80</v>
      </c>
      <c r="Q111" s="18">
        <v>0.3</v>
      </c>
      <c r="R111" s="3"/>
      <c r="S111" t="s">
        <v>313</v>
      </c>
      <c r="T111" s="18">
        <v>0.29801324503311261</v>
      </c>
    </row>
    <row r="112" spans="1:20" x14ac:dyDescent="0.25">
      <c r="A112" t="s">
        <v>41</v>
      </c>
      <c r="B112" s="18">
        <v>0.34375</v>
      </c>
      <c r="C112" s="3"/>
      <c r="D112" t="s">
        <v>34</v>
      </c>
      <c r="E112" s="18">
        <v>0.38095238095238093</v>
      </c>
      <c r="F112" s="3"/>
      <c r="G112" t="s">
        <v>267</v>
      </c>
      <c r="H112" s="18">
        <v>0.32258064516129031</v>
      </c>
      <c r="I112" s="3"/>
      <c r="J112" t="s">
        <v>243</v>
      </c>
      <c r="K112" s="18">
        <v>0.38461538461538464</v>
      </c>
      <c r="L112" s="3"/>
      <c r="M112" t="s">
        <v>306</v>
      </c>
      <c r="N112" s="18">
        <v>0.41935483870967744</v>
      </c>
      <c r="O112" s="3"/>
      <c r="P112" t="s">
        <v>112</v>
      </c>
      <c r="Q112" s="18">
        <v>0.3</v>
      </c>
      <c r="R112" s="3"/>
      <c r="S112" t="s">
        <v>317</v>
      </c>
      <c r="T112" s="18">
        <v>0.29139072847682118</v>
      </c>
    </row>
    <row r="113" spans="1:20" x14ac:dyDescent="0.25">
      <c r="A113" t="s">
        <v>49</v>
      </c>
      <c r="B113" s="18">
        <v>0.3125</v>
      </c>
      <c r="C113" s="3"/>
      <c r="D113" t="s">
        <v>247</v>
      </c>
      <c r="E113" s="18">
        <v>0.38095238095238093</v>
      </c>
      <c r="F113" s="3"/>
      <c r="G113" t="s">
        <v>270</v>
      </c>
      <c r="H113" s="18">
        <v>0.32258064516129031</v>
      </c>
      <c r="I113" s="3"/>
      <c r="J113" t="s">
        <v>312</v>
      </c>
      <c r="K113" s="18">
        <v>0.38461538461538464</v>
      </c>
      <c r="L113" s="3"/>
      <c r="M113" t="s">
        <v>248</v>
      </c>
      <c r="N113" s="18">
        <v>0.38709677419354838</v>
      </c>
      <c r="O113" s="3"/>
      <c r="P113" t="s">
        <v>257</v>
      </c>
      <c r="Q113" s="18">
        <v>0.3</v>
      </c>
      <c r="R113" s="3"/>
      <c r="S113" t="s">
        <v>12</v>
      </c>
      <c r="T113" s="18">
        <v>0.28476821192052981</v>
      </c>
    </row>
    <row r="114" spans="1:20" x14ac:dyDescent="0.25">
      <c r="A114" t="s">
        <v>33</v>
      </c>
      <c r="B114" s="18">
        <v>0.3125</v>
      </c>
      <c r="C114" s="3"/>
      <c r="D114" t="s">
        <v>298</v>
      </c>
      <c r="E114" s="18">
        <v>0.38095238095238093</v>
      </c>
      <c r="F114" s="3"/>
      <c r="G114" t="s">
        <v>254</v>
      </c>
      <c r="H114" s="18">
        <v>0.32258064516129031</v>
      </c>
      <c r="I114" s="3"/>
      <c r="J114" t="s">
        <v>324</v>
      </c>
      <c r="K114" s="18">
        <v>0.38461538461538464</v>
      </c>
      <c r="L114" s="3"/>
      <c r="M114" t="s">
        <v>46</v>
      </c>
      <c r="N114" s="18">
        <v>0.38709677419354838</v>
      </c>
      <c r="O114" s="3"/>
      <c r="P114" t="s">
        <v>298</v>
      </c>
      <c r="Q114" s="18">
        <v>0.3</v>
      </c>
      <c r="R114" s="3"/>
      <c r="S114" t="s">
        <v>312</v>
      </c>
      <c r="T114" s="18">
        <v>0.27814569536423839</v>
      </c>
    </row>
    <row r="117" spans="1:20" ht="18.75" x14ac:dyDescent="0.3">
      <c r="A117" s="7" t="s">
        <v>506</v>
      </c>
    </row>
    <row r="119" spans="1:20" ht="18.75" x14ac:dyDescent="0.3">
      <c r="A119" s="7" t="s">
        <v>345</v>
      </c>
      <c r="B119" s="20"/>
      <c r="C119" s="8"/>
      <c r="D119" s="8" t="s">
        <v>346</v>
      </c>
      <c r="E119" s="20"/>
      <c r="F119" s="7"/>
      <c r="G119" s="7" t="s">
        <v>347</v>
      </c>
      <c r="H119" s="20"/>
      <c r="I119" s="7"/>
      <c r="J119" s="7" t="s">
        <v>348</v>
      </c>
      <c r="K119" s="20"/>
      <c r="L119" s="7"/>
      <c r="M119" s="7" t="s">
        <v>349</v>
      </c>
      <c r="N119" s="20"/>
      <c r="O119" s="7"/>
      <c r="P119" s="7" t="s">
        <v>350</v>
      </c>
      <c r="Q119" s="20"/>
      <c r="R119" s="7"/>
      <c r="T119" s="20"/>
    </row>
    <row r="120" spans="1:20" x14ac:dyDescent="0.25">
      <c r="B120" s="19" t="s">
        <v>2</v>
      </c>
      <c r="D120" s="4"/>
      <c r="E120" s="19" t="s">
        <v>336</v>
      </c>
      <c r="G120" s="4"/>
      <c r="H120" s="19" t="s">
        <v>336</v>
      </c>
      <c r="J120" s="4"/>
      <c r="K120" s="19" t="s">
        <v>336</v>
      </c>
      <c r="M120" s="4"/>
      <c r="N120" s="19" t="s">
        <v>336</v>
      </c>
      <c r="P120" s="4"/>
      <c r="Q120" s="19" t="s">
        <v>336</v>
      </c>
      <c r="S120" s="4"/>
      <c r="T120" s="19"/>
    </row>
    <row r="121" spans="1:20" x14ac:dyDescent="0.25">
      <c r="B121" s="18" t="s">
        <v>5</v>
      </c>
      <c r="E121" s="18" t="s">
        <v>362</v>
      </c>
      <c r="H121" s="18" t="s">
        <v>341</v>
      </c>
      <c r="K121" s="18" t="s">
        <v>355</v>
      </c>
      <c r="N121" s="18" t="s">
        <v>341</v>
      </c>
      <c r="Q121" s="18" t="s">
        <v>363</v>
      </c>
    </row>
    <row r="122" spans="1:20" x14ac:dyDescent="0.25">
      <c r="A122" s="4" t="s">
        <v>356</v>
      </c>
      <c r="B122" s="18" t="s">
        <v>357</v>
      </c>
      <c r="C122" s="3"/>
      <c r="D122" s="4" t="s">
        <v>356</v>
      </c>
      <c r="E122" s="18" t="s">
        <v>357</v>
      </c>
      <c r="F122" s="3"/>
      <c r="G122" s="4" t="s">
        <v>356</v>
      </c>
      <c r="H122" s="18" t="s">
        <v>357</v>
      </c>
      <c r="I122" s="3"/>
      <c r="J122" s="4" t="s">
        <v>356</v>
      </c>
      <c r="K122" s="18" t="s">
        <v>357</v>
      </c>
      <c r="L122" s="3"/>
      <c r="M122" s="4" t="s">
        <v>356</v>
      </c>
      <c r="N122" s="18" t="s">
        <v>357</v>
      </c>
      <c r="O122" s="3"/>
      <c r="P122" s="4" t="s">
        <v>356</v>
      </c>
      <c r="Q122" s="18" t="s">
        <v>357</v>
      </c>
      <c r="R122" s="3"/>
      <c r="S122" s="4"/>
    </row>
    <row r="123" spans="1:20" x14ac:dyDescent="0.25">
      <c r="A123" t="s">
        <v>8</v>
      </c>
      <c r="B123" s="18">
        <v>0.689569536423841</v>
      </c>
      <c r="C123" s="3"/>
      <c r="D123" t="s">
        <v>332</v>
      </c>
      <c r="E123" s="18">
        <v>0.65310627562283186</v>
      </c>
      <c r="F123" s="3"/>
      <c r="G123" t="s">
        <v>291</v>
      </c>
      <c r="H123" s="18">
        <v>0.64088869899594103</v>
      </c>
      <c r="I123" s="3"/>
      <c r="J123" t="s">
        <v>294</v>
      </c>
      <c r="K123" s="18">
        <v>0.82781456953642385</v>
      </c>
      <c r="L123" s="3"/>
      <c r="M123" t="s">
        <v>313</v>
      </c>
      <c r="N123" s="18">
        <v>0.63747062593462922</v>
      </c>
      <c r="O123" s="3"/>
      <c r="P123" t="s">
        <v>301</v>
      </c>
      <c r="Q123" s="18">
        <v>0.63377483443708604</v>
      </c>
      <c r="R123" s="3"/>
    </row>
    <row r="124" spans="1:20" x14ac:dyDescent="0.25">
      <c r="A124" t="s">
        <v>9</v>
      </c>
      <c r="B124" s="18">
        <v>0.53518211920529801</v>
      </c>
      <c r="C124" s="3"/>
      <c r="D124" t="s">
        <v>309</v>
      </c>
      <c r="E124" s="18">
        <v>0.57395143487858713</v>
      </c>
      <c r="F124" s="3"/>
      <c r="G124" t="s">
        <v>316</v>
      </c>
      <c r="H124" s="18">
        <v>0.45545823541978203</v>
      </c>
      <c r="I124" s="3"/>
      <c r="J124" t="s">
        <v>303</v>
      </c>
      <c r="K124" s="18">
        <v>0.45517065715741212</v>
      </c>
      <c r="L124" s="3"/>
      <c r="M124" t="s">
        <v>324</v>
      </c>
      <c r="N124" s="18">
        <v>0.52659688100833157</v>
      </c>
      <c r="O124" s="3"/>
      <c r="P124" t="s">
        <v>17</v>
      </c>
      <c r="Q124" s="18">
        <v>0.58145695364238414</v>
      </c>
      <c r="R124" s="3"/>
    </row>
    <row r="125" spans="1:20" x14ac:dyDescent="0.25">
      <c r="A125" t="s">
        <v>10</v>
      </c>
      <c r="B125" s="18">
        <v>0.50393211920529801</v>
      </c>
      <c r="C125" s="3"/>
      <c r="D125" t="s">
        <v>308</v>
      </c>
      <c r="E125" s="18">
        <v>0.39514348785871961</v>
      </c>
      <c r="F125" s="3"/>
      <c r="G125" t="s">
        <v>315</v>
      </c>
      <c r="H125" s="18">
        <v>0.41166417432172614</v>
      </c>
      <c r="I125" s="3"/>
      <c r="J125" t="s">
        <v>306</v>
      </c>
      <c r="K125" s="18">
        <v>0.41569026999490577</v>
      </c>
      <c r="L125" s="3"/>
      <c r="M125" t="s">
        <v>320</v>
      </c>
      <c r="N125" s="18">
        <v>0.44392223883785514</v>
      </c>
      <c r="O125" s="3"/>
      <c r="P125" t="s">
        <v>34</v>
      </c>
      <c r="Q125" s="18">
        <v>0.4483443708609271</v>
      </c>
      <c r="R125" s="3"/>
    </row>
    <row r="126" spans="1:20" x14ac:dyDescent="0.25">
      <c r="A126" t="s">
        <v>11</v>
      </c>
      <c r="B126" s="18">
        <v>0.45943708609271522</v>
      </c>
      <c r="C126" s="3"/>
      <c r="D126" t="s">
        <v>250</v>
      </c>
      <c r="E126" s="18">
        <v>0.35162409334594769</v>
      </c>
      <c r="F126" s="3"/>
      <c r="G126" t="s">
        <v>299</v>
      </c>
      <c r="H126" s="18">
        <v>0.40269173253578294</v>
      </c>
      <c r="I126" s="3"/>
      <c r="J126" t="s">
        <v>220</v>
      </c>
      <c r="K126" s="18">
        <v>0.38614365766683645</v>
      </c>
      <c r="L126" s="3"/>
      <c r="M126" t="s">
        <v>278</v>
      </c>
      <c r="N126" s="18">
        <v>0.36466566972869047</v>
      </c>
      <c r="O126" s="3"/>
      <c r="P126" t="s">
        <v>28</v>
      </c>
      <c r="Q126" s="18">
        <v>0.42913907284768216</v>
      </c>
      <c r="R126" s="3"/>
    </row>
    <row r="127" spans="1:20" x14ac:dyDescent="0.25">
      <c r="A127" t="s">
        <v>13</v>
      </c>
      <c r="B127" s="18">
        <v>0.43004966887417218</v>
      </c>
      <c r="C127" s="3"/>
      <c r="D127" t="s">
        <v>319</v>
      </c>
      <c r="E127" s="18">
        <v>0.33711762850835697</v>
      </c>
      <c r="F127" s="3"/>
      <c r="G127" t="s">
        <v>304</v>
      </c>
      <c r="H127" s="18">
        <v>0.3877376628925443</v>
      </c>
      <c r="I127" s="3"/>
      <c r="J127" t="s">
        <v>248</v>
      </c>
      <c r="K127" s="18">
        <v>0.38359653591441678</v>
      </c>
      <c r="L127" s="3"/>
      <c r="M127" t="s">
        <v>296</v>
      </c>
      <c r="N127" s="18">
        <v>0.31916257209997861</v>
      </c>
      <c r="O127" s="3"/>
      <c r="P127" t="s">
        <v>79</v>
      </c>
      <c r="Q127" s="18">
        <v>0.34304635761589408</v>
      </c>
      <c r="R127" s="3"/>
    </row>
    <row r="128" spans="1:20" x14ac:dyDescent="0.25">
      <c r="A128" t="s">
        <v>12</v>
      </c>
      <c r="B128" s="18">
        <v>0.40273178807947019</v>
      </c>
      <c r="C128" s="3"/>
      <c r="D128" t="s">
        <v>23</v>
      </c>
      <c r="E128" s="18">
        <v>0.33554083885209707</v>
      </c>
      <c r="F128" s="3"/>
      <c r="G128" t="s">
        <v>300</v>
      </c>
      <c r="H128" s="18">
        <v>0.37534714804528951</v>
      </c>
      <c r="I128" s="3"/>
      <c r="J128" t="s">
        <v>111</v>
      </c>
      <c r="K128" s="18">
        <v>0.35965359144167086</v>
      </c>
      <c r="L128" s="3"/>
      <c r="M128" t="s">
        <v>271</v>
      </c>
      <c r="N128" s="18">
        <v>0.3133945738090152</v>
      </c>
      <c r="O128" s="3"/>
      <c r="P128" t="s">
        <v>331</v>
      </c>
      <c r="Q128" s="18">
        <v>0.32317880794701992</v>
      </c>
      <c r="R128" s="3"/>
    </row>
    <row r="129" spans="1:18" x14ac:dyDescent="0.25">
      <c r="A129" t="s">
        <v>16</v>
      </c>
      <c r="B129" s="18">
        <v>0.39879966887417218</v>
      </c>
      <c r="C129" s="3"/>
      <c r="D129" t="s">
        <v>268</v>
      </c>
      <c r="E129" s="18">
        <v>0.33175654367707352</v>
      </c>
      <c r="F129" s="3"/>
      <c r="G129" t="s">
        <v>323</v>
      </c>
      <c r="H129" s="18">
        <v>0.34714804528946802</v>
      </c>
      <c r="I129" s="3"/>
      <c r="J129" t="s">
        <v>200</v>
      </c>
      <c r="K129" s="18">
        <v>0.35838003056546097</v>
      </c>
      <c r="L129" s="3"/>
      <c r="M129" t="s">
        <v>312</v>
      </c>
      <c r="N129" s="18">
        <v>0.30249946592608423</v>
      </c>
      <c r="O129" s="3"/>
      <c r="P129" t="s">
        <v>289</v>
      </c>
      <c r="Q129" s="18">
        <v>0.30066225165562915</v>
      </c>
      <c r="R129" s="3"/>
    </row>
    <row r="130" spans="1:18" x14ac:dyDescent="0.25">
      <c r="A130" t="s">
        <v>15</v>
      </c>
      <c r="B130" s="18">
        <v>0.36403145695364236</v>
      </c>
      <c r="C130" s="3"/>
      <c r="D130" t="s">
        <v>241</v>
      </c>
      <c r="E130" s="18">
        <v>0.32134973194575844</v>
      </c>
      <c r="F130" s="3"/>
      <c r="G130" t="s">
        <v>335</v>
      </c>
      <c r="H130" s="18">
        <v>0.3469344157231361</v>
      </c>
      <c r="I130" s="3"/>
      <c r="J130" t="s">
        <v>320</v>
      </c>
      <c r="K130" s="18">
        <v>0.35583290881304125</v>
      </c>
      <c r="L130" s="3"/>
      <c r="M130" t="s">
        <v>317</v>
      </c>
      <c r="N130" s="18">
        <v>0.28925443281350144</v>
      </c>
      <c r="O130" s="3"/>
      <c r="P130" t="s">
        <v>305</v>
      </c>
      <c r="Q130" s="18">
        <v>0.30066225165562915</v>
      </c>
      <c r="R130" s="3"/>
    </row>
    <row r="131" spans="1:18" x14ac:dyDescent="0.25">
      <c r="A131" t="s">
        <v>23</v>
      </c>
      <c r="B131" s="18">
        <v>0.35637417218543044</v>
      </c>
      <c r="C131" s="3"/>
      <c r="D131" t="s">
        <v>314</v>
      </c>
      <c r="E131" s="18">
        <v>0.31851151056449073</v>
      </c>
      <c r="F131" s="3"/>
      <c r="G131" t="s">
        <v>328</v>
      </c>
      <c r="H131" s="18">
        <v>0.3057039094210639</v>
      </c>
      <c r="I131" s="3"/>
      <c r="J131" t="s">
        <v>321</v>
      </c>
      <c r="K131" s="18">
        <v>0.35048395313295977</v>
      </c>
      <c r="L131" s="3"/>
      <c r="M131" t="s">
        <v>315</v>
      </c>
      <c r="N131" s="18">
        <v>0.28263191625721001</v>
      </c>
      <c r="O131" s="3"/>
      <c r="P131" t="s">
        <v>31</v>
      </c>
      <c r="Q131" s="18">
        <v>0.29006622516556291</v>
      </c>
      <c r="R131" s="3"/>
    </row>
    <row r="132" spans="1:18" x14ac:dyDescent="0.25">
      <c r="A132" t="s">
        <v>17</v>
      </c>
      <c r="B132" s="18">
        <v>0.3439569536423841</v>
      </c>
      <c r="C132" s="3"/>
      <c r="D132" t="s">
        <v>122</v>
      </c>
      <c r="E132" s="18">
        <v>0.30810469883317565</v>
      </c>
      <c r="F132" s="3"/>
      <c r="G132" t="s">
        <v>267</v>
      </c>
      <c r="H132" s="18">
        <v>0.24311044648579361</v>
      </c>
      <c r="I132" s="3"/>
      <c r="J132" t="s">
        <v>77</v>
      </c>
      <c r="K132" s="18">
        <v>0.32908813041263374</v>
      </c>
      <c r="L132" s="3"/>
      <c r="M132" t="s">
        <v>263</v>
      </c>
      <c r="N132" s="18">
        <v>0.2687459944456313</v>
      </c>
      <c r="O132" s="3"/>
      <c r="P132" t="s">
        <v>22</v>
      </c>
      <c r="Q132" s="18">
        <v>0.2814569536423841</v>
      </c>
      <c r="R132" s="3"/>
    </row>
    <row r="133" spans="1:18" x14ac:dyDescent="0.25">
      <c r="A133" t="s">
        <v>14</v>
      </c>
      <c r="B133" s="18">
        <v>0.33940397350993379</v>
      </c>
      <c r="C133" s="3"/>
      <c r="D133" t="s">
        <v>274</v>
      </c>
      <c r="E133" s="18">
        <v>0.27499211605171869</v>
      </c>
      <c r="F133" s="3"/>
      <c r="G133" t="s">
        <v>254</v>
      </c>
      <c r="H133" s="18">
        <v>0.24311044648579361</v>
      </c>
      <c r="I133" s="3"/>
      <c r="J133" t="s">
        <v>310</v>
      </c>
      <c r="K133" s="18">
        <v>0.31864493122771265</v>
      </c>
      <c r="L133" s="3"/>
      <c r="M133" t="s">
        <v>246</v>
      </c>
      <c r="N133" s="18">
        <v>0.2563554795983764</v>
      </c>
      <c r="O133" s="3"/>
      <c r="P133" t="s">
        <v>21</v>
      </c>
      <c r="Q133" s="18">
        <v>0.26887417218543042</v>
      </c>
      <c r="R133" s="3"/>
    </row>
    <row r="134" spans="1:18" x14ac:dyDescent="0.25">
      <c r="A134" t="s">
        <v>24</v>
      </c>
      <c r="B134" s="18">
        <v>0.32967715231788081</v>
      </c>
      <c r="C134" s="3"/>
      <c r="D134" t="s">
        <v>310</v>
      </c>
      <c r="E134" s="18">
        <v>0.26553137811415961</v>
      </c>
      <c r="F134" s="3"/>
      <c r="G134" t="s">
        <v>333</v>
      </c>
      <c r="H134" s="18">
        <v>0.24033326212347783</v>
      </c>
      <c r="I134" s="3"/>
      <c r="J134" t="s">
        <v>287</v>
      </c>
      <c r="K134" s="18">
        <v>0.31456953642384106</v>
      </c>
      <c r="L134" s="3"/>
      <c r="M134" t="s">
        <v>290</v>
      </c>
      <c r="N134" s="18">
        <v>0.25379192480239265</v>
      </c>
      <c r="O134" s="3"/>
      <c r="P134" t="s">
        <v>280</v>
      </c>
      <c r="Q134" s="18">
        <v>0.26026490066225166</v>
      </c>
      <c r="R134" s="3"/>
    </row>
    <row r="135" spans="1:18" x14ac:dyDescent="0.25">
      <c r="A135" t="s">
        <v>21</v>
      </c>
      <c r="B135" s="18">
        <v>0.32512417218543044</v>
      </c>
      <c r="C135" s="3"/>
      <c r="D135" t="s">
        <v>318</v>
      </c>
      <c r="E135" s="18">
        <v>0.26426994638915169</v>
      </c>
      <c r="F135" s="3"/>
      <c r="G135" t="s">
        <v>270</v>
      </c>
      <c r="H135" s="18">
        <v>0.22986541337321084</v>
      </c>
      <c r="I135" s="3"/>
      <c r="J135" t="s">
        <v>330</v>
      </c>
      <c r="K135" s="18">
        <v>0.28298522669383597</v>
      </c>
      <c r="L135" s="3"/>
      <c r="M135" t="s">
        <v>327</v>
      </c>
      <c r="N135" s="18">
        <v>0.24460585345011748</v>
      </c>
      <c r="O135" s="3"/>
      <c r="P135" t="s">
        <v>325</v>
      </c>
      <c r="Q135" s="18">
        <v>0.24768211920529803</v>
      </c>
      <c r="R135" s="3"/>
    </row>
    <row r="136" spans="1:18" x14ac:dyDescent="0.25">
      <c r="A136" t="s">
        <v>20</v>
      </c>
      <c r="B136" s="18">
        <v>0.28704470198675497</v>
      </c>
      <c r="C136" s="3"/>
      <c r="D136" t="s">
        <v>331</v>
      </c>
      <c r="E136" s="18">
        <v>0.23746452223273418</v>
      </c>
      <c r="F136" s="3"/>
      <c r="G136" t="s">
        <v>264</v>
      </c>
      <c r="H136" s="18">
        <v>0.22986541337321084</v>
      </c>
      <c r="I136" s="3"/>
      <c r="J136" t="s">
        <v>38</v>
      </c>
      <c r="K136" s="18">
        <v>0.26948548140601125</v>
      </c>
      <c r="L136" s="3"/>
      <c r="M136" t="s">
        <v>262</v>
      </c>
      <c r="N136" s="18">
        <v>0.22986541337321084</v>
      </c>
      <c r="O136" s="3"/>
      <c r="P136" t="s">
        <v>257</v>
      </c>
      <c r="Q136" s="18">
        <v>0.22715231788079471</v>
      </c>
      <c r="R136" s="3"/>
    </row>
    <row r="137" spans="1:18" x14ac:dyDescent="0.25">
      <c r="A137" t="s">
        <v>18</v>
      </c>
      <c r="B137" s="18">
        <v>0.2822847682119205</v>
      </c>
      <c r="C137" s="3"/>
      <c r="D137" t="s">
        <v>305</v>
      </c>
      <c r="E137" s="18">
        <v>0.23399558498896245</v>
      </c>
      <c r="F137" s="3"/>
      <c r="G137" t="s">
        <v>259</v>
      </c>
      <c r="H137" s="18">
        <v>0.21747489852595603</v>
      </c>
      <c r="I137" s="3"/>
      <c r="J137" t="s">
        <v>243</v>
      </c>
      <c r="K137" s="18">
        <v>0.26541008660213961</v>
      </c>
      <c r="L137" s="3"/>
      <c r="M137" t="s">
        <v>292</v>
      </c>
      <c r="N137" s="18">
        <v>0.22730185857722709</v>
      </c>
      <c r="O137" s="3"/>
      <c r="P137" t="s">
        <v>80</v>
      </c>
      <c r="Q137" s="18">
        <v>0.20066225165562912</v>
      </c>
      <c r="R137" s="3"/>
    </row>
    <row r="138" spans="1:18" x14ac:dyDescent="0.25">
      <c r="A138" t="s">
        <v>34</v>
      </c>
      <c r="B138" s="18">
        <v>0.27959437086092714</v>
      </c>
      <c r="C138" s="3"/>
      <c r="D138" t="s">
        <v>323</v>
      </c>
      <c r="E138" s="18">
        <v>0.22579627877641123</v>
      </c>
      <c r="F138" s="3"/>
      <c r="G138" t="s">
        <v>317</v>
      </c>
      <c r="H138" s="18">
        <v>0.19248023926511432</v>
      </c>
      <c r="I138" s="3"/>
      <c r="J138" t="s">
        <v>333</v>
      </c>
      <c r="K138" s="18">
        <v>0.25522159959246049</v>
      </c>
      <c r="L138" s="3"/>
      <c r="M138" t="s">
        <v>256</v>
      </c>
      <c r="N138" s="18">
        <v>0.21576586199530018</v>
      </c>
      <c r="O138" s="3"/>
      <c r="P138" t="s">
        <v>29</v>
      </c>
      <c r="Q138" s="18">
        <v>0.19470198675496692</v>
      </c>
      <c r="R138" s="3"/>
    </row>
    <row r="139" spans="1:18" x14ac:dyDescent="0.25">
      <c r="A139" t="s">
        <v>19</v>
      </c>
      <c r="B139" s="18">
        <v>0.27566225165562913</v>
      </c>
      <c r="C139" s="3"/>
      <c r="D139" t="s">
        <v>257</v>
      </c>
      <c r="E139" s="18">
        <v>0.21286660359508042</v>
      </c>
      <c r="F139" s="3"/>
      <c r="G139" t="s">
        <v>302</v>
      </c>
      <c r="H139" s="18">
        <v>0.19013031403546249</v>
      </c>
      <c r="I139" s="3"/>
      <c r="J139" t="s">
        <v>49</v>
      </c>
      <c r="K139" s="18">
        <v>0.24834437086092714</v>
      </c>
      <c r="L139" s="3"/>
      <c r="M139" t="s">
        <v>239</v>
      </c>
      <c r="N139" s="18">
        <v>0.20508438367870113</v>
      </c>
      <c r="O139" s="3"/>
      <c r="P139" t="s">
        <v>14</v>
      </c>
      <c r="Q139" s="18">
        <v>0.18940397350993377</v>
      </c>
      <c r="R139" s="3"/>
    </row>
    <row r="140" spans="1:18" x14ac:dyDescent="0.25">
      <c r="A140" t="s">
        <v>29</v>
      </c>
      <c r="B140" s="18">
        <v>0.26345198675496689</v>
      </c>
      <c r="C140" s="3"/>
      <c r="D140" t="s">
        <v>14</v>
      </c>
      <c r="E140" s="18">
        <v>0.20845159255755286</v>
      </c>
      <c r="F140" s="3"/>
      <c r="G140" t="s">
        <v>319</v>
      </c>
      <c r="H140" s="18">
        <v>0.18350779747917112</v>
      </c>
      <c r="I140" s="3"/>
      <c r="J140" t="s">
        <v>334</v>
      </c>
      <c r="K140" s="18">
        <v>0.24070300560366781</v>
      </c>
      <c r="L140" s="3"/>
      <c r="M140" t="s">
        <v>288</v>
      </c>
      <c r="N140" s="18">
        <v>0.20252082888271739</v>
      </c>
      <c r="O140" s="3"/>
      <c r="P140" t="s">
        <v>112</v>
      </c>
      <c r="Q140" s="18">
        <v>0.18741721854304633</v>
      </c>
      <c r="R140" s="3"/>
    </row>
    <row r="141" spans="1:18" x14ac:dyDescent="0.25">
      <c r="A141" t="s">
        <v>28</v>
      </c>
      <c r="B141" s="18">
        <v>0.25413907284768211</v>
      </c>
      <c r="C141" s="3"/>
      <c r="D141" t="s">
        <v>327</v>
      </c>
      <c r="E141" s="18">
        <v>0.20466729738252915</v>
      </c>
      <c r="F141" s="3"/>
      <c r="G141" t="s">
        <v>279</v>
      </c>
      <c r="H141" s="18">
        <v>0.16534928434095278</v>
      </c>
      <c r="I141" s="3"/>
      <c r="J141" t="s">
        <v>258</v>
      </c>
      <c r="K141" s="18">
        <v>0.21370351502801832</v>
      </c>
      <c r="L141" s="3"/>
      <c r="M141" t="s">
        <v>245</v>
      </c>
      <c r="N141" s="18">
        <v>0.19183935056611834</v>
      </c>
      <c r="O141" s="3"/>
      <c r="P141" t="s">
        <v>170</v>
      </c>
      <c r="Q141" s="18">
        <v>0.18675496688741722</v>
      </c>
      <c r="R141" s="3"/>
    </row>
    <row r="142" spans="1:18" x14ac:dyDescent="0.25">
      <c r="A142" t="s">
        <v>22</v>
      </c>
      <c r="B142" s="18">
        <v>0.2502069536423841</v>
      </c>
      <c r="C142" s="3"/>
      <c r="D142" t="s">
        <v>31</v>
      </c>
      <c r="E142" s="18">
        <v>0.20435193945127716</v>
      </c>
      <c r="F142" s="3"/>
      <c r="G142" t="s">
        <v>244</v>
      </c>
      <c r="H142" s="18">
        <v>0.15381328775902584</v>
      </c>
      <c r="I142" s="3"/>
      <c r="J142" t="s">
        <v>121</v>
      </c>
      <c r="K142" s="18">
        <v>0.20835455934793684</v>
      </c>
      <c r="L142" s="3"/>
      <c r="M142" t="s">
        <v>335</v>
      </c>
      <c r="N142" s="18">
        <v>0.18564409314249097</v>
      </c>
      <c r="O142" s="3"/>
      <c r="P142" t="s">
        <v>247</v>
      </c>
      <c r="Q142" s="18">
        <v>0.18145695364238412</v>
      </c>
      <c r="R142" s="3"/>
    </row>
    <row r="143" spans="1:18" x14ac:dyDescent="0.25">
      <c r="A143" t="s">
        <v>31</v>
      </c>
      <c r="B143" s="18">
        <v>0.24006622516556286</v>
      </c>
      <c r="C143" s="3"/>
      <c r="D143" t="s">
        <v>233</v>
      </c>
      <c r="E143" s="18">
        <v>0.19836013875748973</v>
      </c>
      <c r="F143" s="3"/>
      <c r="G143" t="s">
        <v>322</v>
      </c>
      <c r="H143" s="18">
        <v>0.14868617816705831</v>
      </c>
      <c r="I143" s="3"/>
      <c r="J143" t="s">
        <v>286</v>
      </c>
      <c r="K143" s="18">
        <v>0.20708099847172695</v>
      </c>
      <c r="L143" s="3"/>
      <c r="M143" t="s">
        <v>213</v>
      </c>
      <c r="N143" s="18">
        <v>0.18521683400982697</v>
      </c>
      <c r="O143" s="3"/>
      <c r="P143" t="s">
        <v>105</v>
      </c>
      <c r="Q143" s="18">
        <v>0.18013245033112585</v>
      </c>
      <c r="R143" s="3"/>
    </row>
    <row r="144" spans="1:18" x14ac:dyDescent="0.25">
      <c r="A144" t="s">
        <v>46</v>
      </c>
      <c r="B144" s="18">
        <v>0.23716887417218541</v>
      </c>
      <c r="C144" s="3"/>
      <c r="D144" t="s">
        <v>21</v>
      </c>
      <c r="E144" s="18">
        <v>0.19268369599495427</v>
      </c>
      <c r="F144" s="3"/>
      <c r="G144" t="s">
        <v>54</v>
      </c>
      <c r="H144" s="18">
        <v>0.14548173467207859</v>
      </c>
      <c r="I144" s="3"/>
      <c r="J144" t="s">
        <v>212</v>
      </c>
      <c r="K144" s="18">
        <v>0.19638308711156394</v>
      </c>
      <c r="L144" s="3"/>
      <c r="M144" t="s">
        <v>330</v>
      </c>
      <c r="N144" s="18">
        <v>0.17752616962187562</v>
      </c>
      <c r="O144" s="3"/>
      <c r="P144" t="s">
        <v>249</v>
      </c>
      <c r="Q144" s="18">
        <v>0.17417218543046356</v>
      </c>
      <c r="R144" s="3"/>
    </row>
    <row r="145" spans="1:18" x14ac:dyDescent="0.25">
      <c r="A145" t="s">
        <v>25</v>
      </c>
      <c r="B145" s="18">
        <v>0.22475165562913907</v>
      </c>
      <c r="C145" s="3"/>
      <c r="D145" t="s">
        <v>273</v>
      </c>
      <c r="E145" s="18">
        <v>0.18511510564490696</v>
      </c>
      <c r="F145" s="3"/>
      <c r="G145" t="s">
        <v>293</v>
      </c>
      <c r="H145" s="18">
        <v>0.14462721640675072</v>
      </c>
      <c r="I145" s="3"/>
      <c r="J145" t="s">
        <v>326</v>
      </c>
      <c r="K145" s="18">
        <v>0.195618950585838</v>
      </c>
      <c r="L145" s="3"/>
      <c r="M145" t="s">
        <v>328</v>
      </c>
      <c r="N145" s="18">
        <v>0.17667165135654778</v>
      </c>
      <c r="O145" s="3"/>
      <c r="P145" t="s">
        <v>72</v>
      </c>
      <c r="Q145" s="18">
        <v>0.17350993377483445</v>
      </c>
      <c r="R145" s="3"/>
    </row>
    <row r="146" spans="1:18" x14ac:dyDescent="0.25">
      <c r="A146" t="s">
        <v>26</v>
      </c>
      <c r="B146" s="18">
        <v>0.22164735099337748</v>
      </c>
      <c r="C146" s="3"/>
      <c r="D146" t="s">
        <v>283</v>
      </c>
      <c r="E146" s="18">
        <v>0.18511510564490696</v>
      </c>
      <c r="F146" s="3"/>
      <c r="G146" t="s">
        <v>312</v>
      </c>
      <c r="H146" s="18">
        <v>0.14120914334543905</v>
      </c>
      <c r="I146" s="3"/>
      <c r="J146" t="s">
        <v>322</v>
      </c>
      <c r="K146" s="18">
        <v>0.18466632705043301</v>
      </c>
      <c r="L146" s="3"/>
      <c r="M146" t="s">
        <v>297</v>
      </c>
      <c r="N146" s="18">
        <v>0.16107669301431321</v>
      </c>
      <c r="O146" s="3"/>
      <c r="P146" t="s">
        <v>306</v>
      </c>
      <c r="Q146" s="18">
        <v>0.1695364238410596</v>
      </c>
      <c r="R146" s="3"/>
    </row>
    <row r="147" spans="1:18" x14ac:dyDescent="0.25">
      <c r="A147" t="s">
        <v>27</v>
      </c>
      <c r="B147" s="18">
        <v>0.22164735099337748</v>
      </c>
      <c r="C147" s="3"/>
      <c r="D147" t="s">
        <v>298</v>
      </c>
      <c r="E147" s="18">
        <v>0.17565436770734782</v>
      </c>
      <c r="F147" s="3"/>
      <c r="G147" t="s">
        <v>266</v>
      </c>
      <c r="H147" s="18">
        <v>0.13971373638111514</v>
      </c>
      <c r="I147" s="3"/>
      <c r="J147" t="s">
        <v>284</v>
      </c>
      <c r="K147" s="18">
        <v>0.18313805399898114</v>
      </c>
      <c r="L147" s="3"/>
      <c r="M147" t="s">
        <v>248</v>
      </c>
      <c r="N147" s="18">
        <v>0.15530869472334971</v>
      </c>
      <c r="O147" s="3"/>
      <c r="P147" t="s">
        <v>24</v>
      </c>
      <c r="Q147" s="18">
        <v>0.16092715231788079</v>
      </c>
      <c r="R147" s="3"/>
    </row>
    <row r="148" spans="1:18" x14ac:dyDescent="0.25">
      <c r="A148" t="s">
        <v>30</v>
      </c>
      <c r="B148" s="18">
        <v>0.20840231788079472</v>
      </c>
      <c r="C148" s="3"/>
      <c r="D148" t="s">
        <v>282</v>
      </c>
      <c r="E148" s="18">
        <v>0.17313150425733204</v>
      </c>
      <c r="F148" s="3"/>
      <c r="G148" t="s">
        <v>311</v>
      </c>
      <c r="H148" s="18">
        <v>0.13629566331980347</v>
      </c>
      <c r="I148" s="3"/>
      <c r="J148" t="s">
        <v>307</v>
      </c>
      <c r="K148" s="18">
        <v>0.17931737137035153</v>
      </c>
      <c r="L148" s="3"/>
      <c r="M148" t="s">
        <v>334</v>
      </c>
      <c r="N148" s="18">
        <v>0.15509506515701771</v>
      </c>
      <c r="O148" s="3"/>
      <c r="P148" t="s">
        <v>269</v>
      </c>
      <c r="Q148" s="18">
        <v>0.14503311258278151</v>
      </c>
      <c r="R148" s="3"/>
    </row>
    <row r="149" spans="1:18" x14ac:dyDescent="0.25">
      <c r="A149" t="s">
        <v>32</v>
      </c>
      <c r="B149" s="18">
        <v>0.19039735099337748</v>
      </c>
      <c r="C149" s="3"/>
      <c r="D149" t="s">
        <v>316</v>
      </c>
      <c r="E149" s="18">
        <v>0.17281614632608011</v>
      </c>
      <c r="F149" s="3"/>
      <c r="G149" t="s">
        <v>225</v>
      </c>
      <c r="H149" s="18">
        <v>0.1215552232428968</v>
      </c>
      <c r="I149" s="3"/>
      <c r="J149" t="s">
        <v>125</v>
      </c>
      <c r="K149" s="18">
        <v>0.16989302088639835</v>
      </c>
      <c r="L149" s="3"/>
      <c r="M149" t="s">
        <v>227</v>
      </c>
      <c r="N149" s="18">
        <v>0.15381328775902584</v>
      </c>
      <c r="O149" s="3"/>
      <c r="P149" t="s">
        <v>116</v>
      </c>
      <c r="Q149" s="18">
        <v>0.1403973509933775</v>
      </c>
      <c r="R149" s="3"/>
    </row>
    <row r="150" spans="1:18" x14ac:dyDescent="0.25">
      <c r="A150" t="s">
        <v>33</v>
      </c>
      <c r="B150" s="18">
        <v>0.18667218543046357</v>
      </c>
      <c r="C150" s="3"/>
      <c r="D150" t="s">
        <v>276</v>
      </c>
      <c r="E150" s="18">
        <v>0.16903185115105643</v>
      </c>
      <c r="F150" s="3"/>
      <c r="G150" t="s">
        <v>295</v>
      </c>
      <c r="H150" s="18">
        <v>0.11279641102328564</v>
      </c>
      <c r="I150" s="3"/>
      <c r="J150" t="s">
        <v>329</v>
      </c>
      <c r="K150" s="18">
        <v>0.16887417218543044</v>
      </c>
      <c r="L150" s="3"/>
      <c r="M150" t="s">
        <v>329</v>
      </c>
      <c r="N150" s="18">
        <v>0.15274513992736594</v>
      </c>
      <c r="O150" s="3"/>
      <c r="P150" t="s">
        <v>66</v>
      </c>
      <c r="Q150" s="18">
        <v>0.13443708609271521</v>
      </c>
      <c r="R150" s="3"/>
    </row>
    <row r="151" spans="1:18" x14ac:dyDescent="0.25">
      <c r="A151" t="s">
        <v>35</v>
      </c>
      <c r="B151" s="18">
        <v>0.16576986754966888</v>
      </c>
      <c r="C151" s="3"/>
      <c r="D151" t="s">
        <v>46</v>
      </c>
      <c r="E151" s="18">
        <v>0.16871649321980448</v>
      </c>
      <c r="F151" s="3"/>
      <c r="G151" t="s">
        <v>94</v>
      </c>
      <c r="H151" s="18">
        <v>0.10831019013031404</v>
      </c>
      <c r="I151" s="3"/>
      <c r="J151" t="s">
        <v>22</v>
      </c>
      <c r="K151" s="18">
        <v>0.16607233825776874</v>
      </c>
      <c r="L151" s="3"/>
      <c r="M151" t="s">
        <v>307</v>
      </c>
      <c r="N151" s="18">
        <v>0.14954069643238627</v>
      </c>
      <c r="O151" s="3"/>
      <c r="P151" t="s">
        <v>250</v>
      </c>
      <c r="Q151" s="18">
        <v>0.12781456953642384</v>
      </c>
      <c r="R151" s="3"/>
    </row>
    <row r="152" spans="1:18" x14ac:dyDescent="0.25">
      <c r="A152" t="s">
        <v>43</v>
      </c>
      <c r="B152" s="18">
        <v>0.15914735099337748</v>
      </c>
      <c r="C152" s="3"/>
      <c r="D152" t="s">
        <v>247</v>
      </c>
      <c r="E152" s="18">
        <v>0.16240933459476503</v>
      </c>
      <c r="F152" s="3"/>
      <c r="G152" t="s">
        <v>81</v>
      </c>
      <c r="H152" s="18">
        <v>0.10745567186498611</v>
      </c>
      <c r="I152" s="3"/>
      <c r="J152" t="s">
        <v>293</v>
      </c>
      <c r="K152" s="18">
        <v>0.16199694345389712</v>
      </c>
      <c r="L152" s="3"/>
      <c r="M152" t="s">
        <v>282</v>
      </c>
      <c r="N152" s="18">
        <v>0.14548173467207859</v>
      </c>
      <c r="O152" s="3"/>
      <c r="P152" t="s">
        <v>285</v>
      </c>
      <c r="Q152" s="18">
        <v>0.12715231788079473</v>
      </c>
      <c r="R152" s="3"/>
    </row>
    <row r="154" spans="1:18" ht="18.75" x14ac:dyDescent="0.3">
      <c r="A154" s="7" t="s">
        <v>507</v>
      </c>
    </row>
    <row r="156" spans="1:18" ht="18.75" x14ac:dyDescent="0.3">
      <c r="A156" s="8" t="s">
        <v>346</v>
      </c>
      <c r="B156" s="20"/>
      <c r="C156" s="8"/>
      <c r="D156" s="8" t="s">
        <v>346</v>
      </c>
      <c r="E156" s="20"/>
      <c r="F156" s="7"/>
      <c r="G156" s="8" t="s">
        <v>346</v>
      </c>
      <c r="H156" s="20"/>
    </row>
    <row r="157" spans="1:18" ht="18.75" x14ac:dyDescent="0.3">
      <c r="A157" s="4"/>
      <c r="B157" s="18" t="s">
        <v>377</v>
      </c>
      <c r="E157" s="18" t="s">
        <v>378</v>
      </c>
      <c r="H157" s="18" t="s">
        <v>379</v>
      </c>
      <c r="I157" s="7"/>
    </row>
    <row r="158" spans="1:18" x14ac:dyDescent="0.25">
      <c r="B158" s="19" t="s">
        <v>2</v>
      </c>
      <c r="D158" s="4"/>
      <c r="E158" s="19" t="s">
        <v>336</v>
      </c>
      <c r="G158" s="4"/>
      <c r="H158" s="19" t="s">
        <v>336</v>
      </c>
    </row>
    <row r="159" spans="1:18" x14ac:dyDescent="0.25">
      <c r="B159" s="18" t="s">
        <v>362</v>
      </c>
      <c r="E159" s="18" t="s">
        <v>380</v>
      </c>
      <c r="H159" s="18" t="s">
        <v>381</v>
      </c>
    </row>
    <row r="160" spans="1:18" x14ac:dyDescent="0.25">
      <c r="A160" s="4" t="s">
        <v>356</v>
      </c>
      <c r="B160" s="18" t="s">
        <v>357</v>
      </c>
      <c r="C160" s="3"/>
      <c r="D160" s="4" t="s">
        <v>356</v>
      </c>
      <c r="E160" s="18" t="s">
        <v>357</v>
      </c>
      <c r="F160" s="3"/>
      <c r="G160" s="4" t="s">
        <v>356</v>
      </c>
      <c r="H160" s="18" t="s">
        <v>357</v>
      </c>
    </row>
    <row r="161" spans="1:8" x14ac:dyDescent="0.25">
      <c r="A161" t="s">
        <v>269</v>
      </c>
      <c r="B161" s="18">
        <v>0.90476190476190477</v>
      </c>
      <c r="C161" s="3"/>
      <c r="D161" t="s">
        <v>309</v>
      </c>
      <c r="E161" s="18">
        <v>0.9285714285714286</v>
      </c>
      <c r="F161" s="3"/>
      <c r="G161" t="s">
        <v>34</v>
      </c>
      <c r="H161" s="18">
        <v>0.8</v>
      </c>
    </row>
    <row r="162" spans="1:8" x14ac:dyDescent="0.25">
      <c r="A162" t="s">
        <v>332</v>
      </c>
      <c r="B162" s="18">
        <v>0.90476190476190477</v>
      </c>
      <c r="C162" s="3"/>
      <c r="D162" t="s">
        <v>51</v>
      </c>
      <c r="E162" s="18">
        <v>0.8571428571428571</v>
      </c>
      <c r="F162" s="3"/>
      <c r="G162" t="s">
        <v>28</v>
      </c>
      <c r="H162" s="18">
        <v>0.8</v>
      </c>
    </row>
    <row r="163" spans="1:8" x14ac:dyDescent="0.25">
      <c r="A163" t="s">
        <v>295</v>
      </c>
      <c r="B163" s="18">
        <v>0.76190476190476186</v>
      </c>
      <c r="C163" s="3"/>
      <c r="D163" t="s">
        <v>46</v>
      </c>
      <c r="E163" s="18">
        <v>0.8571428571428571</v>
      </c>
      <c r="F163" s="3"/>
      <c r="G163" t="s">
        <v>326</v>
      </c>
      <c r="H163" s="18">
        <v>0.8</v>
      </c>
    </row>
    <row r="164" spans="1:8" x14ac:dyDescent="0.25">
      <c r="A164" t="s">
        <v>51</v>
      </c>
      <c r="B164" s="18">
        <v>0.7142857142857143</v>
      </c>
      <c r="C164" s="3"/>
      <c r="D164" t="s">
        <v>269</v>
      </c>
      <c r="E164" s="18">
        <v>0.8571428571428571</v>
      </c>
      <c r="F164" s="3"/>
      <c r="G164" t="s">
        <v>309</v>
      </c>
      <c r="H164" s="18">
        <v>0.75</v>
      </c>
    </row>
    <row r="165" spans="1:8" x14ac:dyDescent="0.25">
      <c r="A165" t="s">
        <v>31</v>
      </c>
      <c r="B165" s="18">
        <v>0.7142857142857143</v>
      </c>
      <c r="C165" s="3"/>
      <c r="D165" t="s">
        <v>31</v>
      </c>
      <c r="E165" s="18">
        <v>0.7857142857142857</v>
      </c>
      <c r="F165" s="3"/>
      <c r="G165" t="s">
        <v>46</v>
      </c>
      <c r="H165" s="18">
        <v>0.75</v>
      </c>
    </row>
    <row r="166" spans="1:8" x14ac:dyDescent="0.25">
      <c r="A166" t="s">
        <v>331</v>
      </c>
      <c r="B166" s="18">
        <v>0.7142857142857143</v>
      </c>
      <c r="C166" s="3"/>
      <c r="D166" t="s">
        <v>334</v>
      </c>
      <c r="E166" s="18">
        <v>0.6428571428571429</v>
      </c>
      <c r="F166" s="3"/>
      <c r="G166" t="s">
        <v>249</v>
      </c>
      <c r="H166" s="18">
        <v>0.75</v>
      </c>
    </row>
    <row r="167" spans="1:8" x14ac:dyDescent="0.25">
      <c r="A167" t="s">
        <v>309</v>
      </c>
      <c r="B167" s="18">
        <v>0.66666666666666663</v>
      </c>
      <c r="C167" s="3"/>
      <c r="D167" t="s">
        <v>332</v>
      </c>
      <c r="E167" s="18">
        <v>0.6428571428571429</v>
      </c>
      <c r="F167" s="3"/>
      <c r="G167" t="s">
        <v>295</v>
      </c>
      <c r="H167" s="18">
        <v>0.7</v>
      </c>
    </row>
    <row r="168" spans="1:8" x14ac:dyDescent="0.25">
      <c r="A168" t="s">
        <v>308</v>
      </c>
      <c r="B168" s="18">
        <v>0.66666666666666663</v>
      </c>
      <c r="C168" s="3"/>
      <c r="D168" t="s">
        <v>330</v>
      </c>
      <c r="E168" s="18">
        <v>0.6428571428571429</v>
      </c>
      <c r="F168" s="3"/>
      <c r="G168" t="s">
        <v>21</v>
      </c>
      <c r="H168" s="18">
        <v>0.7</v>
      </c>
    </row>
    <row r="169" spans="1:8" x14ac:dyDescent="0.25">
      <c r="A169" t="s">
        <v>23</v>
      </c>
      <c r="B169" s="18">
        <v>0.66666666666666663</v>
      </c>
      <c r="C169" s="3"/>
      <c r="D169" t="s">
        <v>34</v>
      </c>
      <c r="E169" s="18">
        <v>0.5714285714285714</v>
      </c>
      <c r="F169" s="3"/>
      <c r="G169" t="s">
        <v>247</v>
      </c>
      <c r="H169" s="18">
        <v>0.65</v>
      </c>
    </row>
    <row r="170" spans="1:8" x14ac:dyDescent="0.25">
      <c r="A170" t="s">
        <v>14</v>
      </c>
      <c r="B170" s="18">
        <v>0.61904761904761907</v>
      </c>
      <c r="C170" s="3"/>
      <c r="D170" t="s">
        <v>326</v>
      </c>
      <c r="E170" s="18">
        <v>0.5714285714285714</v>
      </c>
      <c r="F170" s="3"/>
      <c r="G170" t="s">
        <v>23</v>
      </c>
      <c r="H170" s="18">
        <v>0.65</v>
      </c>
    </row>
    <row r="171" spans="1:8" x14ac:dyDescent="0.25">
      <c r="A171" t="s">
        <v>326</v>
      </c>
      <c r="B171" s="18">
        <v>0.61904761904761907</v>
      </c>
      <c r="C171" s="3"/>
      <c r="D171" t="s">
        <v>295</v>
      </c>
      <c r="E171" s="18">
        <v>0.5714285714285714</v>
      </c>
      <c r="F171" s="3"/>
      <c r="G171" t="s">
        <v>325</v>
      </c>
      <c r="H171" s="18">
        <v>0.6</v>
      </c>
    </row>
    <row r="172" spans="1:8" x14ac:dyDescent="0.25">
      <c r="A172" t="s">
        <v>46</v>
      </c>
      <c r="B172" s="18">
        <v>0.61904761904761907</v>
      </c>
      <c r="C172" s="3"/>
      <c r="D172" t="s">
        <v>331</v>
      </c>
      <c r="E172" s="18">
        <v>0.5714285714285714</v>
      </c>
      <c r="F172" s="3"/>
      <c r="G172" t="s">
        <v>16</v>
      </c>
      <c r="H172" s="18">
        <v>0.6</v>
      </c>
    </row>
    <row r="173" spans="1:8" x14ac:dyDescent="0.25">
      <c r="A173" t="s">
        <v>335</v>
      </c>
      <c r="B173" s="18">
        <v>0.61904761904761907</v>
      </c>
      <c r="C173" s="3"/>
      <c r="D173" t="s">
        <v>306</v>
      </c>
      <c r="E173" s="18">
        <v>0.5</v>
      </c>
      <c r="F173" s="3"/>
      <c r="G173" t="s">
        <v>51</v>
      </c>
      <c r="H173" s="18">
        <v>0.5</v>
      </c>
    </row>
    <row r="174" spans="1:8" x14ac:dyDescent="0.25">
      <c r="A174" t="s">
        <v>323</v>
      </c>
      <c r="B174" s="18">
        <v>0.52380952380952384</v>
      </c>
      <c r="C174" s="3"/>
      <c r="D174" t="s">
        <v>307</v>
      </c>
      <c r="E174" s="18">
        <v>0.5</v>
      </c>
      <c r="F174" s="3"/>
      <c r="G174" t="s">
        <v>269</v>
      </c>
      <c r="H174" s="18">
        <v>0.5</v>
      </c>
    </row>
    <row r="175" spans="1:8" x14ac:dyDescent="0.25">
      <c r="A175" t="s">
        <v>21</v>
      </c>
      <c r="B175" s="18">
        <v>0.52380952380952384</v>
      </c>
      <c r="C175" s="3"/>
      <c r="D175" t="s">
        <v>316</v>
      </c>
      <c r="E175" s="18">
        <v>0.5</v>
      </c>
      <c r="F175" s="3"/>
      <c r="G175" t="s">
        <v>327</v>
      </c>
      <c r="H175" s="18">
        <v>0.5</v>
      </c>
    </row>
    <row r="176" spans="1:8" x14ac:dyDescent="0.25">
      <c r="A176" t="s">
        <v>334</v>
      </c>
      <c r="B176" s="18">
        <v>0.52380952380952384</v>
      </c>
      <c r="C176" s="3"/>
      <c r="D176" t="s">
        <v>228</v>
      </c>
      <c r="E176" s="18">
        <v>0.42857142857142855</v>
      </c>
      <c r="F176" s="3"/>
      <c r="G176" t="s">
        <v>31</v>
      </c>
      <c r="H176" s="18">
        <v>0.45</v>
      </c>
    </row>
    <row r="177" spans="1:8" x14ac:dyDescent="0.25">
      <c r="A177" t="s">
        <v>316</v>
      </c>
      <c r="B177" s="18">
        <v>0.52380952380952384</v>
      </c>
      <c r="C177" s="3"/>
      <c r="D177" t="s">
        <v>79</v>
      </c>
      <c r="E177" s="18">
        <v>0.42857142857142855</v>
      </c>
      <c r="F177" s="3"/>
      <c r="G177" t="s">
        <v>322</v>
      </c>
      <c r="H177" s="18">
        <v>0.45</v>
      </c>
    </row>
    <row r="178" spans="1:8" x14ac:dyDescent="0.25">
      <c r="A178" t="s">
        <v>250</v>
      </c>
      <c r="B178" s="18">
        <v>0.52380952380952384</v>
      </c>
      <c r="C178" s="3"/>
      <c r="D178" t="s">
        <v>329</v>
      </c>
      <c r="E178" s="18">
        <v>0.42857142857142855</v>
      </c>
      <c r="F178" s="3"/>
      <c r="G178" t="s">
        <v>319</v>
      </c>
      <c r="H178" s="18">
        <v>0.45</v>
      </c>
    </row>
    <row r="179" spans="1:8" x14ac:dyDescent="0.25">
      <c r="A179" t="s">
        <v>310</v>
      </c>
      <c r="B179" s="18">
        <v>0.52380952380952384</v>
      </c>
      <c r="C179" s="3"/>
      <c r="D179" t="s">
        <v>304</v>
      </c>
      <c r="E179" s="18">
        <v>0.42857142857142855</v>
      </c>
      <c r="F179" s="3"/>
      <c r="G179" t="s">
        <v>272</v>
      </c>
      <c r="H179" s="18">
        <v>0.45</v>
      </c>
    </row>
    <row r="180" spans="1:8" x14ac:dyDescent="0.25">
      <c r="A180" t="s">
        <v>268</v>
      </c>
      <c r="B180" s="18">
        <v>0.52380952380952384</v>
      </c>
      <c r="C180" s="3"/>
      <c r="D180" t="s">
        <v>247</v>
      </c>
      <c r="E180" s="18">
        <v>0.42857142857142855</v>
      </c>
      <c r="F180" s="3"/>
      <c r="G180" t="s">
        <v>253</v>
      </c>
      <c r="H180" s="18">
        <v>0.4</v>
      </c>
    </row>
    <row r="181" spans="1:8" x14ac:dyDescent="0.25">
      <c r="A181" t="s">
        <v>314</v>
      </c>
      <c r="B181" s="18">
        <v>0.52380952380952384</v>
      </c>
      <c r="C181" s="3"/>
      <c r="D181" t="s">
        <v>305</v>
      </c>
      <c r="E181" s="18">
        <v>0.42857142857142855</v>
      </c>
      <c r="F181" s="3"/>
      <c r="G181" t="s">
        <v>24</v>
      </c>
      <c r="H181" s="18">
        <v>0.4</v>
      </c>
    </row>
    <row r="182" spans="1:8" x14ac:dyDescent="0.25">
      <c r="A182" t="s">
        <v>318</v>
      </c>
      <c r="B182" s="18">
        <v>0.47619047619047616</v>
      </c>
      <c r="C182" s="3"/>
      <c r="D182" t="s">
        <v>319</v>
      </c>
      <c r="E182" s="18">
        <v>0.42857142857142855</v>
      </c>
      <c r="F182" s="3"/>
      <c r="G182" t="s">
        <v>332</v>
      </c>
      <c r="H182" s="18">
        <v>0.4</v>
      </c>
    </row>
    <row r="183" spans="1:8" x14ac:dyDescent="0.25">
      <c r="A183" t="s">
        <v>328</v>
      </c>
      <c r="B183" s="18">
        <v>0.47619047619047616</v>
      </c>
      <c r="C183" s="3"/>
      <c r="D183" t="s">
        <v>283</v>
      </c>
      <c r="E183" s="18">
        <v>0.42857142857142855</v>
      </c>
      <c r="F183" s="3"/>
      <c r="G183" t="s">
        <v>257</v>
      </c>
      <c r="H183" s="18">
        <v>0.35</v>
      </c>
    </row>
    <row r="184" spans="1:8" x14ac:dyDescent="0.25">
      <c r="A184" t="s">
        <v>319</v>
      </c>
      <c r="B184" s="18">
        <v>0.47619047619047616</v>
      </c>
      <c r="C184" s="3"/>
      <c r="D184" t="s">
        <v>23</v>
      </c>
      <c r="E184" s="18">
        <v>0.42857142857142855</v>
      </c>
      <c r="F184" s="3"/>
      <c r="G184" t="s">
        <v>285</v>
      </c>
      <c r="H184" s="18">
        <v>0.35</v>
      </c>
    </row>
    <row r="185" spans="1:8" x14ac:dyDescent="0.25">
      <c r="A185" t="s">
        <v>327</v>
      </c>
      <c r="B185" s="18">
        <v>0.47619047619047616</v>
      </c>
      <c r="C185" s="3"/>
      <c r="D185" t="s">
        <v>314</v>
      </c>
      <c r="E185" s="18">
        <v>0.42857142857142855</v>
      </c>
      <c r="F185" s="3"/>
      <c r="G185" t="s">
        <v>331</v>
      </c>
      <c r="H185" s="18">
        <v>0.35</v>
      </c>
    </row>
    <row r="186" spans="1:8" x14ac:dyDescent="0.25">
      <c r="A186" t="s">
        <v>330</v>
      </c>
      <c r="B186" s="18">
        <v>0.47619047619047616</v>
      </c>
      <c r="C186" s="3"/>
      <c r="D186" t="s">
        <v>28</v>
      </c>
      <c r="E186" s="18">
        <v>0.35714285714285715</v>
      </c>
      <c r="F186" s="3"/>
      <c r="G186" t="s">
        <v>29</v>
      </c>
      <c r="H186" s="18">
        <v>0.35</v>
      </c>
    </row>
    <row r="187" spans="1:8" x14ac:dyDescent="0.25">
      <c r="A187" t="s">
        <v>329</v>
      </c>
      <c r="B187" s="18">
        <v>0.42857142857142855</v>
      </c>
      <c r="C187" s="3"/>
      <c r="D187" t="s">
        <v>257</v>
      </c>
      <c r="E187" s="18">
        <v>0.35714285714285715</v>
      </c>
      <c r="F187" s="3"/>
      <c r="G187" t="s">
        <v>268</v>
      </c>
      <c r="H187" s="18">
        <v>0.35</v>
      </c>
    </row>
    <row r="188" spans="1:8" x14ac:dyDescent="0.25">
      <c r="A188" t="s">
        <v>34</v>
      </c>
      <c r="B188" s="18">
        <v>0.38095238095238093</v>
      </c>
      <c r="C188" s="3"/>
      <c r="D188" t="s">
        <v>298</v>
      </c>
      <c r="E188" s="18">
        <v>0.35714285714285715</v>
      </c>
      <c r="F188" s="3"/>
      <c r="G188" t="s">
        <v>289</v>
      </c>
      <c r="H188" s="18">
        <v>0.3</v>
      </c>
    </row>
    <row r="189" spans="1:8" x14ac:dyDescent="0.25">
      <c r="A189" t="s">
        <v>247</v>
      </c>
      <c r="B189" s="18">
        <v>0.38095238095238093</v>
      </c>
      <c r="C189" s="3"/>
      <c r="D189" t="s">
        <v>98</v>
      </c>
      <c r="E189" s="18">
        <v>0.35714285714285715</v>
      </c>
      <c r="F189" s="3"/>
      <c r="G189" t="s">
        <v>283</v>
      </c>
      <c r="H189" s="18">
        <v>0.3</v>
      </c>
    </row>
    <row r="190" spans="1:8" x14ac:dyDescent="0.25">
      <c r="A190" t="s">
        <v>298</v>
      </c>
      <c r="B190" s="18">
        <v>0.38095238095238093</v>
      </c>
      <c r="C190" s="3"/>
      <c r="D190" t="s">
        <v>296</v>
      </c>
      <c r="E190" s="18">
        <v>0.35714285714285715</v>
      </c>
      <c r="F190" s="3"/>
      <c r="G190" t="s">
        <v>334</v>
      </c>
      <c r="H190" s="18">
        <v>0.3</v>
      </c>
    </row>
    <row r="193" spans="1:8" ht="18.75" x14ac:dyDescent="0.3">
      <c r="A193" s="7" t="s">
        <v>508</v>
      </c>
    </row>
    <row r="195" spans="1:8" ht="18.75" x14ac:dyDescent="0.3">
      <c r="A195" s="8" t="s">
        <v>346</v>
      </c>
      <c r="B195" s="20"/>
      <c r="C195" s="8"/>
      <c r="D195" s="8" t="s">
        <v>346</v>
      </c>
      <c r="E195" s="20"/>
      <c r="F195" s="7"/>
      <c r="G195" s="8" t="s">
        <v>346</v>
      </c>
    </row>
    <row r="196" spans="1:8" x14ac:dyDescent="0.25">
      <c r="A196" s="4"/>
      <c r="B196" s="18" t="s">
        <v>377</v>
      </c>
      <c r="E196" s="18" t="s">
        <v>378</v>
      </c>
      <c r="H196" s="18" t="s">
        <v>379</v>
      </c>
    </row>
    <row r="197" spans="1:8" x14ac:dyDescent="0.25">
      <c r="B197" s="19" t="s">
        <v>2</v>
      </c>
      <c r="D197" s="4"/>
      <c r="E197" s="19" t="s">
        <v>336</v>
      </c>
      <c r="G197" s="4"/>
      <c r="H197" s="19" t="s">
        <v>336</v>
      </c>
    </row>
    <row r="198" spans="1:8" x14ac:dyDescent="0.25">
      <c r="B198" s="18" t="s">
        <v>362</v>
      </c>
      <c r="E198" s="18" t="s">
        <v>380</v>
      </c>
      <c r="H198" s="18" t="s">
        <v>381</v>
      </c>
    </row>
    <row r="199" spans="1:8" x14ac:dyDescent="0.25">
      <c r="A199" s="4" t="s">
        <v>356</v>
      </c>
      <c r="B199" s="18" t="s">
        <v>357</v>
      </c>
      <c r="C199" s="3"/>
      <c r="D199" s="4" t="s">
        <v>356</v>
      </c>
      <c r="E199" s="18" t="s">
        <v>357</v>
      </c>
      <c r="F199" s="3"/>
      <c r="G199" s="4" t="s">
        <v>356</v>
      </c>
      <c r="H199" s="18" t="s">
        <v>357</v>
      </c>
    </row>
    <row r="200" spans="1:8" x14ac:dyDescent="0.25">
      <c r="A200" t="s">
        <v>332</v>
      </c>
      <c r="B200" s="18">
        <v>0.55654761904761907</v>
      </c>
      <c r="C200" s="3"/>
      <c r="D200" t="s">
        <v>309</v>
      </c>
      <c r="E200" s="18">
        <v>0.7410714285714286</v>
      </c>
      <c r="F200" s="3"/>
      <c r="G200" t="s">
        <v>309</v>
      </c>
      <c r="H200" s="18">
        <v>0.5625</v>
      </c>
    </row>
    <row r="201" spans="1:8" x14ac:dyDescent="0.25">
      <c r="A201" t="s">
        <v>309</v>
      </c>
      <c r="B201" s="18">
        <v>0.47916666666666663</v>
      </c>
      <c r="C201" s="3"/>
      <c r="D201" t="s">
        <v>228</v>
      </c>
      <c r="E201" s="18">
        <v>0.37053571428571425</v>
      </c>
      <c r="F201" s="3"/>
      <c r="G201" t="s">
        <v>249</v>
      </c>
      <c r="H201" s="18">
        <v>0.51339285714285721</v>
      </c>
    </row>
    <row r="202" spans="1:8" x14ac:dyDescent="0.25">
      <c r="A202" t="s">
        <v>308</v>
      </c>
      <c r="B202" s="18">
        <v>0.42113095238095233</v>
      </c>
      <c r="C202" s="3"/>
      <c r="D202" t="s">
        <v>307</v>
      </c>
      <c r="E202" s="18">
        <v>0.3214285714285714</v>
      </c>
      <c r="F202" s="3"/>
      <c r="G202" t="s">
        <v>34</v>
      </c>
      <c r="H202" s="18">
        <v>0.44732142857142859</v>
      </c>
    </row>
    <row r="203" spans="1:8" x14ac:dyDescent="0.25">
      <c r="A203" t="s">
        <v>250</v>
      </c>
      <c r="B203" s="18">
        <v>0.38095238095238099</v>
      </c>
      <c r="C203" s="3"/>
      <c r="D203" t="s">
        <v>330</v>
      </c>
      <c r="E203" s="18">
        <v>0.30803571428571436</v>
      </c>
      <c r="F203" s="3"/>
      <c r="G203" t="s">
        <v>16</v>
      </c>
      <c r="H203" s="18">
        <v>0.40803571428571428</v>
      </c>
    </row>
    <row r="204" spans="1:8" x14ac:dyDescent="0.25">
      <c r="A204" t="s">
        <v>241</v>
      </c>
      <c r="B204" s="18">
        <v>0.34077380952380948</v>
      </c>
      <c r="C204" s="3"/>
      <c r="D204" t="s">
        <v>283</v>
      </c>
      <c r="E204" s="18">
        <v>0.30803571428571425</v>
      </c>
      <c r="F204" s="3"/>
      <c r="G204" t="s">
        <v>28</v>
      </c>
      <c r="H204" s="18">
        <v>0.39375000000000004</v>
      </c>
    </row>
    <row r="205" spans="1:8" x14ac:dyDescent="0.25">
      <c r="A205" t="s">
        <v>310</v>
      </c>
      <c r="B205" s="18">
        <v>0.33184523809523814</v>
      </c>
      <c r="C205" s="3"/>
      <c r="D205" t="s">
        <v>332</v>
      </c>
      <c r="E205" s="18">
        <v>0.29464285714285721</v>
      </c>
      <c r="F205" s="3"/>
      <c r="G205" t="s">
        <v>247</v>
      </c>
      <c r="H205" s="18">
        <v>0.35535714285714287</v>
      </c>
    </row>
    <row r="206" spans="1:8" x14ac:dyDescent="0.25">
      <c r="A206" t="s">
        <v>122</v>
      </c>
      <c r="B206" s="18">
        <v>0.31398809523809523</v>
      </c>
      <c r="C206" s="3"/>
      <c r="D206" t="s">
        <v>98</v>
      </c>
      <c r="E206" s="18">
        <v>0.2857142857142857</v>
      </c>
      <c r="F206" s="3"/>
      <c r="G206" t="s">
        <v>253</v>
      </c>
      <c r="H206" s="18">
        <v>0.34642857142857147</v>
      </c>
    </row>
    <row r="207" spans="1:8" x14ac:dyDescent="0.25">
      <c r="A207" t="s">
        <v>268</v>
      </c>
      <c r="B207" s="18">
        <v>0.30059523809523814</v>
      </c>
      <c r="C207" s="3"/>
      <c r="D207" t="s">
        <v>46</v>
      </c>
      <c r="E207" s="18">
        <v>0.2857142857142857</v>
      </c>
      <c r="F207" s="3"/>
      <c r="G207" t="s">
        <v>325</v>
      </c>
      <c r="H207" s="18">
        <v>0.33214285714285713</v>
      </c>
    </row>
    <row r="208" spans="1:8" x14ac:dyDescent="0.25">
      <c r="A208" t="s">
        <v>323</v>
      </c>
      <c r="B208" s="18">
        <v>0.29166666666666669</v>
      </c>
      <c r="C208" s="3"/>
      <c r="D208" t="s">
        <v>305</v>
      </c>
      <c r="E208" s="18">
        <v>0.2589285714285714</v>
      </c>
      <c r="F208" s="3"/>
      <c r="G208" t="s">
        <v>21</v>
      </c>
      <c r="H208" s="18">
        <v>0.32053571428571426</v>
      </c>
    </row>
    <row r="209" spans="1:8" x14ac:dyDescent="0.25">
      <c r="A209" t="s">
        <v>314</v>
      </c>
      <c r="B209" s="18">
        <v>0.29166666666666669</v>
      </c>
      <c r="C209" s="3"/>
      <c r="D209" t="s">
        <v>257</v>
      </c>
      <c r="E209" s="18">
        <v>0.23660714285714285</v>
      </c>
      <c r="F209" s="3"/>
      <c r="G209" t="s">
        <v>326</v>
      </c>
      <c r="H209" s="18">
        <v>0.28660714285714295</v>
      </c>
    </row>
    <row r="210" spans="1:8" x14ac:dyDescent="0.25">
      <c r="A210" t="s">
        <v>14</v>
      </c>
      <c r="B210" s="18">
        <v>0.27976190476190477</v>
      </c>
      <c r="C210" s="3"/>
      <c r="D210" t="s">
        <v>296</v>
      </c>
      <c r="E210" s="18">
        <v>0.23214285714285715</v>
      </c>
      <c r="F210" s="3"/>
      <c r="G210" t="s">
        <v>272</v>
      </c>
      <c r="H210" s="18">
        <v>0.28482142857142856</v>
      </c>
    </row>
    <row r="211" spans="1:8" x14ac:dyDescent="0.25">
      <c r="A211" t="s">
        <v>274</v>
      </c>
      <c r="B211" s="18">
        <v>0.27380952380952378</v>
      </c>
      <c r="C211" s="3"/>
      <c r="D211" t="s">
        <v>304</v>
      </c>
      <c r="E211" s="18">
        <v>0.2276785714285714</v>
      </c>
      <c r="F211" s="3"/>
      <c r="G211" t="s">
        <v>319</v>
      </c>
      <c r="H211" s="18">
        <v>0.23125000000000001</v>
      </c>
    </row>
    <row r="212" spans="1:8" x14ac:dyDescent="0.25">
      <c r="A212" t="s">
        <v>318</v>
      </c>
      <c r="B212" s="18">
        <v>0.25744047619047616</v>
      </c>
      <c r="C212" s="3"/>
      <c r="D212" t="s">
        <v>31</v>
      </c>
      <c r="E212" s="18">
        <v>0.2232142857142857</v>
      </c>
      <c r="F212" s="3"/>
      <c r="G212" t="s">
        <v>257</v>
      </c>
      <c r="H212" s="18">
        <v>0.22946428571428568</v>
      </c>
    </row>
    <row r="213" spans="1:8" x14ac:dyDescent="0.25">
      <c r="A213" t="s">
        <v>319</v>
      </c>
      <c r="B213" s="18">
        <v>0.25744047619047616</v>
      </c>
      <c r="C213" s="3"/>
      <c r="D213" t="s">
        <v>261</v>
      </c>
      <c r="E213" s="18">
        <v>0.2232142857142857</v>
      </c>
      <c r="F213" s="3"/>
      <c r="G213" t="s">
        <v>327</v>
      </c>
      <c r="H213" s="18">
        <v>0.22767857142857145</v>
      </c>
    </row>
    <row r="214" spans="1:8" x14ac:dyDescent="0.25">
      <c r="A214" t="s">
        <v>331</v>
      </c>
      <c r="B214" s="18">
        <v>0.2410714285714286</v>
      </c>
      <c r="C214" s="3"/>
      <c r="D214" t="s">
        <v>265</v>
      </c>
      <c r="E214" s="18">
        <v>0.2232142857142857</v>
      </c>
      <c r="F214" s="3"/>
      <c r="G214" t="s">
        <v>285</v>
      </c>
      <c r="H214" s="18">
        <v>0.22499999999999998</v>
      </c>
    </row>
    <row r="215" spans="1:8" x14ac:dyDescent="0.25">
      <c r="A215" t="s">
        <v>23</v>
      </c>
      <c r="B215" s="18">
        <v>0.22916666666666663</v>
      </c>
      <c r="C215" s="3"/>
      <c r="D215" t="s">
        <v>34</v>
      </c>
      <c r="E215" s="18">
        <v>0.21874999999999994</v>
      </c>
      <c r="F215" s="3"/>
      <c r="G215" t="s">
        <v>23</v>
      </c>
      <c r="H215" s="18">
        <v>0.21250000000000002</v>
      </c>
    </row>
    <row r="216" spans="1:8" x14ac:dyDescent="0.25">
      <c r="A216" t="s">
        <v>316</v>
      </c>
      <c r="B216" s="18">
        <v>0.21577380952380953</v>
      </c>
      <c r="C216" s="3"/>
      <c r="D216" t="s">
        <v>319</v>
      </c>
      <c r="E216" s="18">
        <v>0.20982142857142855</v>
      </c>
      <c r="F216" s="3"/>
      <c r="G216" t="s">
        <v>322</v>
      </c>
      <c r="H216" s="18">
        <v>0.18660714285714286</v>
      </c>
    </row>
    <row r="217" spans="1:8" x14ac:dyDescent="0.25">
      <c r="A217" t="s">
        <v>298</v>
      </c>
      <c r="B217" s="18">
        <v>0.21130952380952378</v>
      </c>
      <c r="C217" s="3"/>
      <c r="D217" t="s">
        <v>314</v>
      </c>
      <c r="E217" s="18">
        <v>0.1964285714285714</v>
      </c>
      <c r="F217" s="3"/>
      <c r="G217" t="s">
        <v>283</v>
      </c>
      <c r="H217" s="18">
        <v>0.17946428571428569</v>
      </c>
    </row>
    <row r="218" spans="1:8" x14ac:dyDescent="0.25">
      <c r="A218" t="s">
        <v>276</v>
      </c>
      <c r="B218" s="18">
        <v>0.21130952380952378</v>
      </c>
      <c r="C218" s="3"/>
      <c r="D218" t="s">
        <v>334</v>
      </c>
      <c r="E218" s="18">
        <v>0.19196428571428575</v>
      </c>
      <c r="F218" s="3"/>
      <c r="G218" t="s">
        <v>46</v>
      </c>
      <c r="H218" s="18">
        <v>0.1785714285714286</v>
      </c>
    </row>
    <row r="219" spans="1:8" x14ac:dyDescent="0.25">
      <c r="A219" t="s">
        <v>327</v>
      </c>
      <c r="B219" s="18">
        <v>0.20386904761904762</v>
      </c>
      <c r="C219" s="3"/>
      <c r="D219" t="s">
        <v>214</v>
      </c>
      <c r="E219" s="18">
        <v>0.1919642857142857</v>
      </c>
      <c r="F219" s="3"/>
      <c r="G219" t="s">
        <v>24</v>
      </c>
      <c r="H219" s="18">
        <v>0.1767857142857143</v>
      </c>
    </row>
    <row r="220" spans="1:8" x14ac:dyDescent="0.25">
      <c r="A220" t="s">
        <v>233</v>
      </c>
      <c r="B220" s="18">
        <v>0.20238095238095238</v>
      </c>
      <c r="C220" s="3"/>
      <c r="D220" t="s">
        <v>316</v>
      </c>
      <c r="E220" s="18">
        <v>0.1919642857142857</v>
      </c>
      <c r="F220" s="3"/>
      <c r="G220" t="s">
        <v>301</v>
      </c>
      <c r="H220" s="18">
        <v>0.15535714285714286</v>
      </c>
    </row>
    <row r="221" spans="1:8" x14ac:dyDescent="0.25">
      <c r="A221" t="s">
        <v>282</v>
      </c>
      <c r="B221" s="18">
        <v>0.20089285714285712</v>
      </c>
      <c r="C221" s="3"/>
      <c r="D221" t="s">
        <v>298</v>
      </c>
      <c r="E221" s="18">
        <v>0.1875</v>
      </c>
      <c r="F221" s="3"/>
      <c r="G221" t="s">
        <v>32</v>
      </c>
      <c r="H221" s="18">
        <v>0.13303571428571431</v>
      </c>
    </row>
    <row r="222" spans="1:8" x14ac:dyDescent="0.25">
      <c r="A222" t="s">
        <v>328</v>
      </c>
      <c r="B222" s="18">
        <v>0.19494047619047616</v>
      </c>
      <c r="C222" s="3"/>
      <c r="D222" t="s">
        <v>48</v>
      </c>
      <c r="E222" s="18">
        <v>0.1875</v>
      </c>
      <c r="F222" s="3"/>
      <c r="G222" t="s">
        <v>122</v>
      </c>
      <c r="H222" s="18">
        <v>0.13303571428571431</v>
      </c>
    </row>
    <row r="223" spans="1:8" x14ac:dyDescent="0.25">
      <c r="A223" t="s">
        <v>269</v>
      </c>
      <c r="B223" s="18">
        <v>0.17708333333333337</v>
      </c>
      <c r="C223" s="3"/>
      <c r="D223" t="s">
        <v>273</v>
      </c>
      <c r="E223" s="18">
        <v>0.17857142857142855</v>
      </c>
      <c r="F223" s="3"/>
      <c r="G223" t="s">
        <v>289</v>
      </c>
      <c r="H223" s="18">
        <v>0.13035714285714284</v>
      </c>
    </row>
    <row r="224" spans="1:8" x14ac:dyDescent="0.25">
      <c r="A224" t="s">
        <v>335</v>
      </c>
      <c r="B224" s="18">
        <v>0.17261904761904762</v>
      </c>
      <c r="C224" s="3"/>
      <c r="D224" t="s">
        <v>234</v>
      </c>
      <c r="E224" s="18">
        <v>0.17857142857142855</v>
      </c>
      <c r="F224" s="3"/>
      <c r="G224" t="s">
        <v>268</v>
      </c>
      <c r="H224" s="18">
        <v>0.12678571428571425</v>
      </c>
    </row>
    <row r="225" spans="1:8" x14ac:dyDescent="0.25">
      <c r="A225" t="s">
        <v>257</v>
      </c>
      <c r="B225" s="18">
        <v>0.1651785714285714</v>
      </c>
      <c r="C225" s="3"/>
      <c r="D225" t="s">
        <v>182</v>
      </c>
      <c r="E225" s="18">
        <v>0.17857142857142855</v>
      </c>
      <c r="F225" s="3"/>
      <c r="G225" t="s">
        <v>93</v>
      </c>
      <c r="H225" s="18">
        <v>0.11428571428571428</v>
      </c>
    </row>
    <row r="226" spans="1:8" x14ac:dyDescent="0.25">
      <c r="A226" t="s">
        <v>305</v>
      </c>
      <c r="B226" s="18">
        <v>0.16369047619047616</v>
      </c>
      <c r="C226" s="3"/>
      <c r="D226" t="s">
        <v>237</v>
      </c>
      <c r="E226" s="18">
        <v>0.17857142857142855</v>
      </c>
      <c r="F226" s="3"/>
      <c r="G226" t="s">
        <v>181</v>
      </c>
      <c r="H226" s="18">
        <v>0.10982142857142857</v>
      </c>
    </row>
    <row r="227" spans="1:8" x14ac:dyDescent="0.25">
      <c r="A227" t="s">
        <v>235</v>
      </c>
      <c r="B227" s="18">
        <v>0.15476190476190477</v>
      </c>
      <c r="C227" s="3"/>
      <c r="D227" t="s">
        <v>244</v>
      </c>
      <c r="E227" s="18">
        <v>0.16964285714285712</v>
      </c>
      <c r="F227" s="3"/>
      <c r="G227" t="s">
        <v>182</v>
      </c>
      <c r="H227" s="18">
        <v>9.2857142857142874E-2</v>
      </c>
    </row>
    <row r="228" spans="1:8" x14ac:dyDescent="0.25">
      <c r="A228" t="s">
        <v>236</v>
      </c>
      <c r="B228" s="18">
        <v>0.15476190476190477</v>
      </c>
      <c r="C228" s="3"/>
      <c r="D228" t="s">
        <v>252</v>
      </c>
      <c r="E228" s="18">
        <v>0.1607142857142857</v>
      </c>
      <c r="F228" s="3"/>
      <c r="G228" t="s">
        <v>173</v>
      </c>
      <c r="H228" s="18">
        <v>9.1071428571428581E-2</v>
      </c>
    </row>
    <row r="229" spans="1:8" x14ac:dyDescent="0.25">
      <c r="A229" t="s">
        <v>31</v>
      </c>
      <c r="B229" s="18">
        <v>0.1517857142857143</v>
      </c>
      <c r="C229" s="3"/>
      <c r="D229" t="s">
        <v>80</v>
      </c>
      <c r="E229" s="18">
        <v>0.1607142857142857</v>
      </c>
      <c r="F229" s="3"/>
      <c r="G229" t="s">
        <v>29</v>
      </c>
      <c r="H229" s="18">
        <v>9.1071428571428525E-2</v>
      </c>
    </row>
  </sheetData>
  <sortState ref="G200:H229">
    <sortCondition descending="1" ref="H200:H229"/>
  </sortState>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34"/>
  <sheetViews>
    <sheetView zoomScaleNormal="100" workbookViewId="0"/>
  </sheetViews>
  <sheetFormatPr defaultRowHeight="15" x14ac:dyDescent="0.25"/>
  <cols>
    <col min="1" max="1" width="36.7109375" customWidth="1"/>
    <col min="5" max="5" width="3.7109375" customWidth="1"/>
    <col min="6" max="6" width="36.7109375" customWidth="1"/>
    <col min="10" max="10" width="3.7109375" customWidth="1"/>
    <col min="11" max="11" width="36.7109375" customWidth="1"/>
    <col min="15" max="15" width="3.7109375" customWidth="1"/>
    <col min="16" max="16" width="36.7109375" customWidth="1"/>
    <col min="18" max="18" width="3.7109375" customWidth="1"/>
    <col min="19" max="19" width="36.7109375" customWidth="1"/>
    <col min="23" max="23" width="3.7109375" customWidth="1"/>
    <col min="24" max="24" width="36.7109375" customWidth="1"/>
    <col min="26" max="26" width="3.7109375" customWidth="1"/>
    <col min="27" max="27" width="36.7109375" customWidth="1"/>
  </cols>
  <sheetData>
    <row r="1" spans="1:9" ht="15.75" x14ac:dyDescent="0.25">
      <c r="A1" s="1" t="s">
        <v>1059</v>
      </c>
    </row>
    <row r="3" spans="1:9" x14ac:dyDescent="0.25">
      <c r="A3" t="s">
        <v>1063</v>
      </c>
    </row>
    <row r="4" spans="1:9" x14ac:dyDescent="0.25">
      <c r="A4" t="s">
        <v>376</v>
      </c>
    </row>
    <row r="5" spans="1:9" x14ac:dyDescent="0.25">
      <c r="A5" t="s">
        <v>1</v>
      </c>
    </row>
    <row r="7" spans="1:9" x14ac:dyDescent="0.25">
      <c r="F7" s="2"/>
      <c r="G7" s="2"/>
      <c r="H7" s="2"/>
      <c r="I7" s="2"/>
    </row>
    <row r="101" spans="1:28" ht="18.75" x14ac:dyDescent="0.3">
      <c r="A101" s="8" t="s">
        <v>346</v>
      </c>
      <c r="B101" s="7"/>
      <c r="C101" s="7"/>
      <c r="D101" s="7"/>
      <c r="E101" s="8"/>
      <c r="F101" s="8" t="s">
        <v>346</v>
      </c>
      <c r="G101" s="8"/>
      <c r="H101" s="8"/>
      <c r="I101" s="7"/>
      <c r="J101" s="7"/>
      <c r="K101" s="8" t="s">
        <v>346</v>
      </c>
      <c r="L101" s="7"/>
      <c r="N101" s="7"/>
    </row>
    <row r="102" spans="1:28" ht="18.75" x14ac:dyDescent="0.3">
      <c r="A102" s="4"/>
      <c r="B102" t="s">
        <v>377</v>
      </c>
      <c r="G102" t="s">
        <v>378</v>
      </c>
      <c r="L102" t="s">
        <v>379</v>
      </c>
      <c r="O102" s="7"/>
      <c r="P102" s="7"/>
      <c r="Q102" s="7"/>
      <c r="S102" s="7"/>
      <c r="T102" s="7"/>
      <c r="U102" s="7"/>
      <c r="V102" s="7"/>
      <c r="W102" s="7"/>
      <c r="X102" s="7"/>
      <c r="Y102" s="7"/>
      <c r="Z102" s="7"/>
      <c r="AA102" s="7"/>
      <c r="AB102" s="7"/>
    </row>
    <row r="103" spans="1:28" x14ac:dyDescent="0.25">
      <c r="B103" s="5" t="s">
        <v>2</v>
      </c>
      <c r="C103" s="5" t="s">
        <v>3</v>
      </c>
      <c r="D103" s="5" t="s">
        <v>4</v>
      </c>
      <c r="E103" s="6"/>
      <c r="F103" s="4"/>
      <c r="G103" s="5" t="s">
        <v>336</v>
      </c>
      <c r="H103" s="5" t="s">
        <v>337</v>
      </c>
      <c r="I103" s="5" t="s">
        <v>4</v>
      </c>
      <c r="J103" s="6"/>
      <c r="K103" s="4"/>
      <c r="L103" s="5" t="s">
        <v>336</v>
      </c>
      <c r="M103" s="5" t="s">
        <v>337</v>
      </c>
      <c r="N103" s="5" t="s">
        <v>4</v>
      </c>
      <c r="O103" s="6"/>
      <c r="P103" s="4"/>
      <c r="Q103" s="5"/>
      <c r="S103" s="4"/>
      <c r="T103" s="5"/>
      <c r="U103" s="5"/>
      <c r="V103" s="5"/>
      <c r="W103" s="6"/>
      <c r="X103" s="4"/>
      <c r="Y103" s="5"/>
      <c r="Z103" s="6"/>
      <c r="AA103" s="4"/>
      <c r="AB103" s="5"/>
    </row>
    <row r="104" spans="1:28" x14ac:dyDescent="0.25">
      <c r="B104" s="2" t="s">
        <v>362</v>
      </c>
      <c r="C104" s="2"/>
      <c r="D104" s="2"/>
      <c r="E104" s="3"/>
      <c r="G104" s="2" t="s">
        <v>380</v>
      </c>
      <c r="H104" s="2"/>
      <c r="I104" s="2"/>
      <c r="J104" s="3"/>
      <c r="L104" s="2" t="s">
        <v>381</v>
      </c>
      <c r="M104" s="2"/>
      <c r="N104" s="2"/>
      <c r="O104" s="3"/>
      <c r="Q104" s="2"/>
      <c r="T104" s="2"/>
      <c r="U104" s="2"/>
      <c r="V104" s="2"/>
      <c r="W104" s="3"/>
      <c r="Y104" s="2"/>
      <c r="Z104" s="3"/>
      <c r="AB104" s="2"/>
    </row>
    <row r="105" spans="1:28" x14ac:dyDescent="0.25">
      <c r="A105" s="4" t="s">
        <v>356</v>
      </c>
      <c r="B105" s="2" t="s">
        <v>357</v>
      </c>
      <c r="C105" s="2"/>
      <c r="D105" s="2"/>
      <c r="E105" s="3"/>
      <c r="F105" s="4" t="s">
        <v>356</v>
      </c>
      <c r="G105" s="2" t="s">
        <v>357</v>
      </c>
      <c r="H105" s="2"/>
      <c r="I105" s="2"/>
      <c r="J105" s="3"/>
      <c r="K105" s="4" t="s">
        <v>356</v>
      </c>
      <c r="L105" s="2" t="s">
        <v>357</v>
      </c>
      <c r="M105" s="2"/>
      <c r="N105" s="2"/>
      <c r="O105" s="3"/>
      <c r="P105" s="4"/>
      <c r="Q105" s="2"/>
      <c r="S105" s="4"/>
      <c r="T105" s="2"/>
      <c r="U105" s="2"/>
      <c r="V105" s="2"/>
      <c r="W105" s="3"/>
      <c r="X105" s="4"/>
      <c r="Y105" s="2"/>
      <c r="Z105" s="3"/>
      <c r="AA105" s="4"/>
      <c r="AB105" s="2"/>
    </row>
    <row r="106" spans="1:28" x14ac:dyDescent="0.25">
      <c r="A106" t="s">
        <v>269</v>
      </c>
      <c r="B106" s="2">
        <v>0.90476190476190477</v>
      </c>
      <c r="C106" s="2"/>
      <c r="D106" s="2"/>
      <c r="E106" s="3"/>
      <c r="F106" t="s">
        <v>309</v>
      </c>
      <c r="G106" s="2">
        <v>0.9285714285714286</v>
      </c>
      <c r="H106" s="2"/>
      <c r="I106" s="2"/>
      <c r="J106" s="3"/>
      <c r="K106" t="s">
        <v>34</v>
      </c>
      <c r="L106" s="2">
        <v>0.8</v>
      </c>
      <c r="M106" s="2"/>
      <c r="N106" s="2"/>
      <c r="O106" s="3"/>
      <c r="Q106" s="2"/>
      <c r="T106" s="2"/>
      <c r="U106" s="2"/>
      <c r="V106" s="2"/>
      <c r="W106" s="3"/>
      <c r="Y106" s="2"/>
      <c r="Z106" s="3"/>
      <c r="AB106" s="2"/>
    </row>
    <row r="107" spans="1:28" x14ac:dyDescent="0.25">
      <c r="A107" t="s">
        <v>332</v>
      </c>
      <c r="B107" s="2">
        <v>0.90476190476190477</v>
      </c>
      <c r="C107" s="2"/>
      <c r="D107" s="2"/>
      <c r="E107" s="3"/>
      <c r="F107" t="s">
        <v>51</v>
      </c>
      <c r="G107" s="2">
        <v>0.8571428571428571</v>
      </c>
      <c r="H107" s="2"/>
      <c r="I107" s="2"/>
      <c r="J107" s="3"/>
      <c r="K107" t="s">
        <v>28</v>
      </c>
      <c r="L107" s="2">
        <v>0.8</v>
      </c>
      <c r="M107" s="2"/>
      <c r="N107" s="2"/>
      <c r="O107" s="3"/>
      <c r="Q107" s="2"/>
      <c r="T107" s="2"/>
      <c r="U107" s="2"/>
      <c r="V107" s="2"/>
      <c r="W107" s="3"/>
      <c r="Y107" s="2"/>
      <c r="Z107" s="3"/>
      <c r="AB107" s="2"/>
    </row>
    <row r="108" spans="1:28" x14ac:dyDescent="0.25">
      <c r="A108" t="s">
        <v>295</v>
      </c>
      <c r="B108" s="2">
        <v>0.76190476190476186</v>
      </c>
      <c r="C108" s="2"/>
      <c r="D108" s="2"/>
      <c r="E108" s="3"/>
      <c r="F108" t="s">
        <v>46</v>
      </c>
      <c r="G108" s="2">
        <v>0.8571428571428571</v>
      </c>
      <c r="H108" s="2"/>
      <c r="I108" s="2"/>
      <c r="J108" s="3"/>
      <c r="K108" t="s">
        <v>326</v>
      </c>
      <c r="L108" s="2">
        <v>0.8</v>
      </c>
      <c r="M108" s="2"/>
      <c r="N108" s="2"/>
      <c r="O108" s="3"/>
      <c r="Q108" s="2"/>
      <c r="T108" s="2"/>
      <c r="U108" s="2"/>
      <c r="V108" s="2"/>
      <c r="W108" s="3"/>
      <c r="Y108" s="2"/>
      <c r="Z108" s="3"/>
      <c r="AB108" s="2"/>
    </row>
    <row r="109" spans="1:28" x14ac:dyDescent="0.25">
      <c r="A109" t="s">
        <v>51</v>
      </c>
      <c r="B109" s="2">
        <v>0.7142857142857143</v>
      </c>
      <c r="C109" s="2"/>
      <c r="D109" s="2"/>
      <c r="E109" s="3"/>
      <c r="F109" t="s">
        <v>269</v>
      </c>
      <c r="G109" s="2">
        <v>0.8571428571428571</v>
      </c>
      <c r="H109" s="2"/>
      <c r="I109" s="2"/>
      <c r="J109" s="3"/>
      <c r="K109" t="s">
        <v>309</v>
      </c>
      <c r="L109" s="2">
        <v>0.75</v>
      </c>
      <c r="M109" s="2"/>
      <c r="N109" s="2"/>
      <c r="O109" s="3"/>
      <c r="Q109" s="2"/>
      <c r="T109" s="2"/>
      <c r="U109" s="2"/>
      <c r="V109" s="2"/>
      <c r="W109" s="3"/>
      <c r="Y109" s="2"/>
      <c r="Z109" s="3"/>
      <c r="AB109" s="2"/>
    </row>
    <row r="110" spans="1:28" x14ac:dyDescent="0.25">
      <c r="A110" t="s">
        <v>31</v>
      </c>
      <c r="B110" s="2">
        <v>0.7142857142857143</v>
      </c>
      <c r="C110" s="2"/>
      <c r="D110" s="2"/>
      <c r="E110" s="3"/>
      <c r="F110" t="s">
        <v>31</v>
      </c>
      <c r="G110" s="2">
        <v>0.7857142857142857</v>
      </c>
      <c r="H110" s="2"/>
      <c r="I110" s="2"/>
      <c r="J110" s="3"/>
      <c r="K110" t="s">
        <v>46</v>
      </c>
      <c r="L110" s="2">
        <v>0.75</v>
      </c>
      <c r="M110" s="2"/>
      <c r="N110" s="2"/>
      <c r="O110" s="3"/>
      <c r="Q110" s="2"/>
      <c r="T110" s="2"/>
      <c r="U110" s="2"/>
      <c r="V110" s="2"/>
      <c r="W110" s="3"/>
      <c r="Y110" s="2"/>
      <c r="Z110" s="3"/>
      <c r="AB110" s="2"/>
    </row>
    <row r="111" spans="1:28" x14ac:dyDescent="0.25">
      <c r="A111" t="s">
        <v>331</v>
      </c>
      <c r="B111" s="2">
        <v>0.7142857142857143</v>
      </c>
      <c r="C111" s="2"/>
      <c r="D111" s="2"/>
      <c r="E111" s="3"/>
      <c r="F111" t="s">
        <v>334</v>
      </c>
      <c r="G111" s="2">
        <v>0.6428571428571429</v>
      </c>
      <c r="H111" s="2"/>
      <c r="I111" s="2"/>
      <c r="J111" s="3"/>
      <c r="K111" t="s">
        <v>249</v>
      </c>
      <c r="L111" s="2">
        <v>0.75</v>
      </c>
      <c r="M111" s="2"/>
      <c r="N111" s="2"/>
      <c r="O111" s="3"/>
      <c r="Q111" s="2"/>
      <c r="T111" s="2"/>
      <c r="U111" s="2"/>
      <c r="V111" s="2"/>
      <c r="W111" s="3"/>
      <c r="Y111" s="2"/>
      <c r="Z111" s="3"/>
      <c r="AB111" s="2"/>
    </row>
    <row r="112" spans="1:28" x14ac:dyDescent="0.25">
      <c r="A112" t="s">
        <v>309</v>
      </c>
      <c r="B112" s="2">
        <v>0.66666666666666663</v>
      </c>
      <c r="C112" s="2"/>
      <c r="D112" s="2"/>
      <c r="E112" s="3"/>
      <c r="F112" t="s">
        <v>332</v>
      </c>
      <c r="G112" s="2">
        <v>0.6428571428571429</v>
      </c>
      <c r="H112" s="2"/>
      <c r="I112" s="2"/>
      <c r="J112" s="3"/>
      <c r="K112" t="s">
        <v>295</v>
      </c>
      <c r="L112" s="2">
        <v>0.7</v>
      </c>
      <c r="M112" s="2"/>
      <c r="N112" s="2"/>
      <c r="O112" s="3"/>
      <c r="Q112" s="2"/>
      <c r="T112" s="2"/>
      <c r="U112" s="2"/>
      <c r="V112" s="2"/>
      <c r="W112" s="3"/>
      <c r="Y112" s="2"/>
      <c r="Z112" s="3"/>
      <c r="AB112" s="2"/>
    </row>
    <row r="113" spans="1:28" x14ac:dyDescent="0.25">
      <c r="A113" t="s">
        <v>308</v>
      </c>
      <c r="B113" s="2">
        <v>0.66666666666666663</v>
      </c>
      <c r="C113" s="2"/>
      <c r="D113" s="2"/>
      <c r="E113" s="3"/>
      <c r="F113" t="s">
        <v>330</v>
      </c>
      <c r="G113" s="2">
        <v>0.6428571428571429</v>
      </c>
      <c r="H113" s="2"/>
      <c r="I113" s="2"/>
      <c r="J113" s="3"/>
      <c r="K113" t="s">
        <v>21</v>
      </c>
      <c r="L113" s="2">
        <v>0.7</v>
      </c>
      <c r="M113" s="2"/>
      <c r="N113" s="2"/>
      <c r="O113" s="3"/>
      <c r="Q113" s="2"/>
      <c r="T113" s="2"/>
      <c r="U113" s="2"/>
      <c r="V113" s="2"/>
      <c r="W113" s="3"/>
      <c r="Y113" s="2"/>
      <c r="Z113" s="3"/>
      <c r="AB113" s="2"/>
    </row>
    <row r="114" spans="1:28" x14ac:dyDescent="0.25">
      <c r="A114" t="s">
        <v>23</v>
      </c>
      <c r="B114" s="2">
        <v>0.66666666666666663</v>
      </c>
      <c r="C114" s="2"/>
      <c r="D114" s="2"/>
      <c r="E114" s="3"/>
      <c r="F114" t="s">
        <v>34</v>
      </c>
      <c r="G114" s="2">
        <v>0.5714285714285714</v>
      </c>
      <c r="H114" s="2"/>
      <c r="I114" s="2"/>
      <c r="J114" s="3"/>
      <c r="K114" t="s">
        <v>247</v>
      </c>
      <c r="L114" s="2">
        <v>0.65</v>
      </c>
      <c r="M114" s="2"/>
      <c r="N114" s="2"/>
      <c r="O114" s="3"/>
      <c r="Q114" s="2"/>
      <c r="T114" s="2"/>
      <c r="U114" s="2"/>
      <c r="V114" s="2"/>
      <c r="W114" s="3"/>
      <c r="Y114" s="2"/>
      <c r="Z114" s="3"/>
      <c r="AB114" s="2"/>
    </row>
    <row r="115" spans="1:28" x14ac:dyDescent="0.25">
      <c r="A115" t="s">
        <v>14</v>
      </c>
      <c r="B115" s="2">
        <v>0.61904761904761907</v>
      </c>
      <c r="C115" s="2"/>
      <c r="D115" s="2"/>
      <c r="E115" s="3"/>
      <c r="F115" t="s">
        <v>326</v>
      </c>
      <c r="G115" s="2">
        <v>0.5714285714285714</v>
      </c>
      <c r="H115" s="2"/>
      <c r="I115" s="2"/>
      <c r="J115" s="3"/>
      <c r="K115" t="s">
        <v>23</v>
      </c>
      <c r="L115" s="2">
        <v>0.65</v>
      </c>
      <c r="M115" s="2"/>
      <c r="N115" s="2"/>
      <c r="O115" s="3"/>
      <c r="Q115" s="2"/>
      <c r="T115" s="2"/>
      <c r="U115" s="2"/>
      <c r="V115" s="2"/>
      <c r="W115" s="3"/>
      <c r="Y115" s="2"/>
      <c r="Z115" s="3"/>
      <c r="AB115" s="2"/>
    </row>
    <row r="116" spans="1:28" x14ac:dyDescent="0.25">
      <c r="A116" t="s">
        <v>326</v>
      </c>
      <c r="B116" s="2">
        <v>0.61904761904761907</v>
      </c>
      <c r="C116" s="2"/>
      <c r="D116" s="2"/>
      <c r="E116" s="3"/>
      <c r="F116" t="s">
        <v>295</v>
      </c>
      <c r="G116" s="2">
        <v>0.5714285714285714</v>
      </c>
      <c r="H116" s="2"/>
      <c r="I116" s="2"/>
      <c r="J116" s="3"/>
      <c r="K116" t="s">
        <v>325</v>
      </c>
      <c r="L116" s="2">
        <v>0.6</v>
      </c>
      <c r="M116" s="2"/>
      <c r="N116" s="2"/>
      <c r="O116" s="3"/>
      <c r="Q116" s="2"/>
      <c r="T116" s="2"/>
      <c r="U116" s="2"/>
      <c r="V116" s="2"/>
      <c r="W116" s="3"/>
      <c r="Y116" s="2"/>
      <c r="Z116" s="3"/>
      <c r="AB116" s="2"/>
    </row>
    <row r="117" spans="1:28" x14ac:dyDescent="0.25">
      <c r="A117" t="s">
        <v>46</v>
      </c>
      <c r="B117" s="2">
        <v>0.61904761904761907</v>
      </c>
      <c r="C117" s="2"/>
      <c r="D117" s="2"/>
      <c r="E117" s="3"/>
      <c r="F117" t="s">
        <v>331</v>
      </c>
      <c r="G117" s="2">
        <v>0.5714285714285714</v>
      </c>
      <c r="H117" s="2"/>
      <c r="I117" s="2"/>
      <c r="J117" s="3"/>
      <c r="K117" t="s">
        <v>16</v>
      </c>
      <c r="L117" s="2">
        <v>0.6</v>
      </c>
      <c r="M117" s="2"/>
      <c r="N117" s="2"/>
      <c r="O117" s="3"/>
      <c r="Q117" s="2"/>
      <c r="T117" s="2"/>
      <c r="U117" s="2"/>
      <c r="V117" s="2"/>
      <c r="W117" s="3"/>
      <c r="Y117" s="2"/>
      <c r="Z117" s="3"/>
      <c r="AB117" s="2"/>
    </row>
    <row r="118" spans="1:28" x14ac:dyDescent="0.25">
      <c r="A118" t="s">
        <v>335</v>
      </c>
      <c r="B118" s="2">
        <v>0.61904761904761907</v>
      </c>
      <c r="C118" s="2"/>
      <c r="D118" s="2"/>
      <c r="E118" s="3"/>
      <c r="F118" t="s">
        <v>306</v>
      </c>
      <c r="G118" s="2">
        <v>0.5</v>
      </c>
      <c r="H118" s="2"/>
      <c r="I118" s="2"/>
      <c r="J118" s="3"/>
      <c r="K118" t="s">
        <v>51</v>
      </c>
      <c r="L118" s="2">
        <v>0.5</v>
      </c>
      <c r="M118" s="2"/>
      <c r="N118" s="2"/>
      <c r="O118" s="3"/>
      <c r="Q118" s="2"/>
      <c r="T118" s="2"/>
      <c r="U118" s="2"/>
      <c r="V118" s="2"/>
      <c r="W118" s="3"/>
      <c r="Y118" s="2"/>
      <c r="Z118" s="3"/>
      <c r="AB118" s="2"/>
    </row>
    <row r="119" spans="1:28" x14ac:dyDescent="0.25">
      <c r="A119" t="s">
        <v>323</v>
      </c>
      <c r="B119" s="2">
        <v>0.52380952380952384</v>
      </c>
      <c r="C119" s="2"/>
      <c r="D119" s="2"/>
      <c r="E119" s="3"/>
      <c r="F119" t="s">
        <v>307</v>
      </c>
      <c r="G119" s="2">
        <v>0.5</v>
      </c>
      <c r="H119" s="2"/>
      <c r="I119" s="2"/>
      <c r="J119" s="3"/>
      <c r="K119" t="s">
        <v>269</v>
      </c>
      <c r="L119" s="2">
        <v>0.5</v>
      </c>
      <c r="M119" s="2"/>
      <c r="N119" s="2"/>
      <c r="O119" s="3"/>
      <c r="Q119" s="2"/>
      <c r="T119" s="2"/>
      <c r="U119" s="2"/>
      <c r="V119" s="2"/>
      <c r="W119" s="3"/>
      <c r="Y119" s="2"/>
      <c r="Z119" s="3"/>
      <c r="AB119" s="2"/>
    </row>
    <row r="120" spans="1:28" x14ac:dyDescent="0.25">
      <c r="A120" t="s">
        <v>21</v>
      </c>
      <c r="B120" s="2">
        <v>0.52380952380952384</v>
      </c>
      <c r="C120" s="2"/>
      <c r="D120" s="2"/>
      <c r="E120" s="3"/>
      <c r="F120" t="s">
        <v>316</v>
      </c>
      <c r="G120" s="2">
        <v>0.5</v>
      </c>
      <c r="H120" s="2"/>
      <c r="I120" s="2"/>
      <c r="J120" s="3"/>
      <c r="K120" t="s">
        <v>327</v>
      </c>
      <c r="L120" s="2">
        <v>0.5</v>
      </c>
      <c r="M120" s="2"/>
      <c r="N120" s="2"/>
      <c r="O120" s="3"/>
      <c r="Q120" s="2"/>
      <c r="T120" s="2"/>
      <c r="U120" s="2"/>
      <c r="V120" s="2"/>
      <c r="W120" s="3"/>
      <c r="Y120" s="2"/>
      <c r="Z120" s="3"/>
      <c r="AB120" s="2"/>
    </row>
    <row r="121" spans="1:28" x14ac:dyDescent="0.25">
      <c r="A121" t="s">
        <v>334</v>
      </c>
      <c r="B121" s="2">
        <v>0.52380952380952384</v>
      </c>
      <c r="C121" s="2"/>
      <c r="D121" s="2"/>
      <c r="E121" s="3"/>
      <c r="F121" t="s">
        <v>228</v>
      </c>
      <c r="G121" s="2">
        <v>0.42857142857142855</v>
      </c>
      <c r="H121" s="2"/>
      <c r="I121" s="2"/>
      <c r="J121" s="3"/>
      <c r="K121" t="s">
        <v>31</v>
      </c>
      <c r="L121" s="2">
        <v>0.45</v>
      </c>
      <c r="M121" s="2"/>
      <c r="N121" s="2"/>
      <c r="O121" s="3"/>
      <c r="Q121" s="2"/>
      <c r="T121" s="2"/>
      <c r="U121" s="2"/>
      <c r="V121" s="2"/>
      <c r="W121" s="3"/>
      <c r="Y121" s="2"/>
      <c r="Z121" s="3"/>
      <c r="AB121" s="2"/>
    </row>
    <row r="122" spans="1:28" x14ac:dyDescent="0.25">
      <c r="A122" t="s">
        <v>316</v>
      </c>
      <c r="B122" s="2">
        <v>0.52380952380952384</v>
      </c>
      <c r="C122" s="2"/>
      <c r="D122" s="2"/>
      <c r="E122" s="3"/>
      <c r="F122" t="s">
        <v>79</v>
      </c>
      <c r="G122" s="2">
        <v>0.42857142857142855</v>
      </c>
      <c r="H122" s="2"/>
      <c r="I122" s="2"/>
      <c r="J122" s="3"/>
      <c r="K122" t="s">
        <v>322</v>
      </c>
      <c r="L122" s="2">
        <v>0.45</v>
      </c>
      <c r="M122" s="2"/>
      <c r="N122" s="2"/>
      <c r="O122" s="3"/>
      <c r="Q122" s="2"/>
      <c r="T122" s="2"/>
      <c r="U122" s="2"/>
      <c r="V122" s="2"/>
      <c r="W122" s="3"/>
      <c r="Y122" s="2"/>
      <c r="Z122" s="3"/>
      <c r="AB122" s="2"/>
    </row>
    <row r="123" spans="1:28" x14ac:dyDescent="0.25">
      <c r="A123" t="s">
        <v>250</v>
      </c>
      <c r="B123" s="2">
        <v>0.52380952380952384</v>
      </c>
      <c r="C123" s="2"/>
      <c r="D123" s="2"/>
      <c r="E123" s="3"/>
      <c r="F123" t="s">
        <v>329</v>
      </c>
      <c r="G123" s="2">
        <v>0.42857142857142855</v>
      </c>
      <c r="H123" s="2"/>
      <c r="I123" s="2"/>
      <c r="J123" s="3"/>
      <c r="K123" t="s">
        <v>319</v>
      </c>
      <c r="L123" s="2">
        <v>0.45</v>
      </c>
      <c r="M123" s="2"/>
      <c r="N123" s="2"/>
      <c r="O123" s="3"/>
      <c r="Q123" s="2"/>
      <c r="T123" s="2"/>
      <c r="U123" s="2"/>
      <c r="V123" s="2"/>
      <c r="W123" s="3"/>
      <c r="Y123" s="2"/>
      <c r="Z123" s="3"/>
      <c r="AB123" s="2"/>
    </row>
    <row r="124" spans="1:28" x14ac:dyDescent="0.25">
      <c r="A124" t="s">
        <v>310</v>
      </c>
      <c r="B124" s="2">
        <v>0.52380952380952384</v>
      </c>
      <c r="C124" s="2"/>
      <c r="D124" s="2"/>
      <c r="E124" s="3"/>
      <c r="F124" t="s">
        <v>304</v>
      </c>
      <c r="G124" s="2">
        <v>0.42857142857142855</v>
      </c>
      <c r="H124" s="2"/>
      <c r="I124" s="2"/>
      <c r="J124" s="3"/>
      <c r="K124" t="s">
        <v>272</v>
      </c>
      <c r="L124" s="2">
        <v>0.45</v>
      </c>
      <c r="M124" s="2"/>
      <c r="N124" s="2"/>
      <c r="O124" s="3"/>
      <c r="Q124" s="2"/>
      <c r="T124" s="2"/>
      <c r="U124" s="2"/>
      <c r="V124" s="2"/>
      <c r="W124" s="3"/>
      <c r="Y124" s="2"/>
      <c r="Z124" s="3"/>
      <c r="AB124" s="2"/>
    </row>
    <row r="125" spans="1:28" x14ac:dyDescent="0.25">
      <c r="A125" t="s">
        <v>268</v>
      </c>
      <c r="B125" s="2">
        <v>0.52380952380952384</v>
      </c>
      <c r="C125" s="2"/>
      <c r="D125" s="2"/>
      <c r="E125" s="3"/>
      <c r="F125" t="s">
        <v>247</v>
      </c>
      <c r="G125" s="2">
        <v>0.42857142857142855</v>
      </c>
      <c r="H125" s="2"/>
      <c r="I125" s="2"/>
      <c r="J125" s="3"/>
      <c r="K125" t="s">
        <v>253</v>
      </c>
      <c r="L125" s="2">
        <v>0.4</v>
      </c>
      <c r="M125" s="2"/>
      <c r="N125" s="2"/>
      <c r="O125" s="3"/>
      <c r="Q125" s="2"/>
      <c r="T125" s="2"/>
      <c r="U125" s="2"/>
      <c r="V125" s="2"/>
      <c r="W125" s="3"/>
      <c r="Y125" s="2"/>
      <c r="Z125" s="3"/>
      <c r="AB125" s="2"/>
    </row>
    <row r="126" spans="1:28" x14ac:dyDescent="0.25">
      <c r="A126" t="s">
        <v>314</v>
      </c>
      <c r="B126" s="2">
        <v>0.52380952380952384</v>
      </c>
      <c r="C126" s="2"/>
      <c r="D126" s="2"/>
      <c r="E126" s="3"/>
      <c r="F126" t="s">
        <v>305</v>
      </c>
      <c r="G126" s="2">
        <v>0.42857142857142855</v>
      </c>
      <c r="H126" s="2"/>
      <c r="I126" s="2"/>
      <c r="J126" s="3"/>
      <c r="K126" t="s">
        <v>24</v>
      </c>
      <c r="L126" s="2">
        <v>0.4</v>
      </c>
      <c r="M126" s="2"/>
      <c r="N126" s="2"/>
      <c r="O126" s="3"/>
      <c r="Q126" s="2"/>
      <c r="T126" s="2"/>
      <c r="U126" s="2"/>
      <c r="V126" s="2"/>
      <c r="W126" s="3"/>
      <c r="Y126" s="2"/>
      <c r="Z126" s="3"/>
      <c r="AB126" s="2"/>
    </row>
    <row r="127" spans="1:28" x14ac:dyDescent="0.25">
      <c r="A127" t="s">
        <v>318</v>
      </c>
      <c r="B127" s="2">
        <v>0.47619047619047616</v>
      </c>
      <c r="C127" s="2"/>
      <c r="D127" s="2"/>
      <c r="E127" s="3"/>
      <c r="F127" t="s">
        <v>319</v>
      </c>
      <c r="G127" s="2">
        <v>0.42857142857142855</v>
      </c>
      <c r="H127" s="2"/>
      <c r="I127" s="2"/>
      <c r="J127" s="3"/>
      <c r="K127" t="s">
        <v>332</v>
      </c>
      <c r="L127" s="2">
        <v>0.4</v>
      </c>
      <c r="M127" s="2"/>
      <c r="N127" s="2"/>
      <c r="O127" s="3"/>
      <c r="Q127" s="2"/>
      <c r="T127" s="2"/>
      <c r="U127" s="2"/>
      <c r="V127" s="2"/>
      <c r="W127" s="3"/>
      <c r="Y127" s="2"/>
      <c r="Z127" s="3"/>
      <c r="AB127" s="2"/>
    </row>
    <row r="128" spans="1:28" x14ac:dyDescent="0.25">
      <c r="A128" t="s">
        <v>328</v>
      </c>
      <c r="B128" s="2">
        <v>0.47619047619047616</v>
      </c>
      <c r="C128" s="2"/>
      <c r="D128" s="2"/>
      <c r="E128" s="3"/>
      <c r="F128" t="s">
        <v>283</v>
      </c>
      <c r="G128" s="2">
        <v>0.42857142857142855</v>
      </c>
      <c r="H128" s="2"/>
      <c r="I128" s="2"/>
      <c r="J128" s="3"/>
      <c r="K128" t="s">
        <v>257</v>
      </c>
      <c r="L128" s="2">
        <v>0.35</v>
      </c>
      <c r="M128" s="2"/>
      <c r="N128" s="2"/>
      <c r="O128" s="3"/>
      <c r="Q128" s="2"/>
      <c r="T128" s="2"/>
      <c r="U128" s="2"/>
      <c r="V128" s="2"/>
      <c r="W128" s="3"/>
      <c r="Y128" s="2"/>
      <c r="Z128" s="3"/>
      <c r="AB128" s="2"/>
    </row>
    <row r="129" spans="1:28" x14ac:dyDescent="0.25">
      <c r="A129" t="s">
        <v>319</v>
      </c>
      <c r="B129" s="2">
        <v>0.47619047619047616</v>
      </c>
      <c r="C129" s="2"/>
      <c r="D129" s="2"/>
      <c r="E129" s="3"/>
      <c r="F129" t="s">
        <v>23</v>
      </c>
      <c r="G129" s="2">
        <v>0.42857142857142855</v>
      </c>
      <c r="H129" s="2"/>
      <c r="I129" s="2"/>
      <c r="J129" s="3"/>
      <c r="K129" t="s">
        <v>285</v>
      </c>
      <c r="L129" s="2">
        <v>0.35</v>
      </c>
      <c r="M129" s="2"/>
      <c r="N129" s="2"/>
      <c r="O129" s="3"/>
      <c r="Q129" s="2"/>
      <c r="T129" s="2"/>
      <c r="U129" s="2"/>
      <c r="V129" s="2"/>
      <c r="W129" s="3"/>
      <c r="Y129" s="2"/>
      <c r="Z129" s="3"/>
      <c r="AB129" s="2"/>
    </row>
    <row r="130" spans="1:28" x14ac:dyDescent="0.25">
      <c r="A130" t="s">
        <v>327</v>
      </c>
      <c r="B130" s="2">
        <v>0.47619047619047616</v>
      </c>
      <c r="C130" s="2"/>
      <c r="D130" s="2"/>
      <c r="E130" s="3"/>
      <c r="F130" t="s">
        <v>314</v>
      </c>
      <c r="G130" s="2">
        <v>0.42857142857142855</v>
      </c>
      <c r="H130" s="2"/>
      <c r="I130" s="2"/>
      <c r="J130" s="3"/>
      <c r="K130" t="s">
        <v>331</v>
      </c>
      <c r="L130" s="2">
        <v>0.35</v>
      </c>
      <c r="M130" s="2"/>
      <c r="N130" s="2"/>
      <c r="O130" s="3"/>
      <c r="Q130" s="2"/>
      <c r="T130" s="2"/>
      <c r="U130" s="2"/>
      <c r="V130" s="2"/>
      <c r="W130" s="3"/>
      <c r="Y130" s="2"/>
      <c r="Z130" s="3"/>
      <c r="AB130" s="2"/>
    </row>
    <row r="131" spans="1:28" x14ac:dyDescent="0.25">
      <c r="A131" t="s">
        <v>330</v>
      </c>
      <c r="B131" s="2">
        <v>0.47619047619047616</v>
      </c>
      <c r="C131" s="2"/>
      <c r="D131" s="2"/>
      <c r="E131" s="3"/>
      <c r="F131" t="s">
        <v>28</v>
      </c>
      <c r="G131" s="2">
        <v>0.35714285714285715</v>
      </c>
      <c r="H131" s="2"/>
      <c r="I131" s="2"/>
      <c r="J131" s="3"/>
      <c r="K131" t="s">
        <v>29</v>
      </c>
      <c r="L131" s="2">
        <v>0.35</v>
      </c>
      <c r="M131" s="2"/>
      <c r="N131" s="2"/>
      <c r="O131" s="3"/>
      <c r="Q131" s="2"/>
      <c r="T131" s="2"/>
      <c r="U131" s="2"/>
      <c r="V131" s="2"/>
      <c r="W131" s="3"/>
      <c r="Y131" s="2"/>
      <c r="Z131" s="3"/>
      <c r="AB131" s="2"/>
    </row>
    <row r="132" spans="1:28" x14ac:dyDescent="0.25">
      <c r="A132" t="s">
        <v>329</v>
      </c>
      <c r="B132" s="2">
        <v>0.42857142857142855</v>
      </c>
      <c r="C132" s="2"/>
      <c r="D132" s="2"/>
      <c r="E132" s="3"/>
      <c r="F132" t="s">
        <v>257</v>
      </c>
      <c r="G132" s="2">
        <v>0.35714285714285715</v>
      </c>
      <c r="H132" s="2"/>
      <c r="I132" s="2"/>
      <c r="J132" s="3"/>
      <c r="K132" t="s">
        <v>268</v>
      </c>
      <c r="L132" s="2">
        <v>0.35</v>
      </c>
      <c r="M132" s="2"/>
      <c r="N132" s="2"/>
      <c r="O132" s="3"/>
      <c r="Q132" s="2"/>
      <c r="T132" s="2"/>
      <c r="U132" s="2"/>
      <c r="V132" s="2"/>
      <c r="W132" s="3"/>
      <c r="Y132" s="2"/>
      <c r="Z132" s="3"/>
      <c r="AB132" s="2"/>
    </row>
    <row r="133" spans="1:28" x14ac:dyDescent="0.25">
      <c r="A133" t="s">
        <v>34</v>
      </c>
      <c r="B133" s="2">
        <v>0.38095238095238093</v>
      </c>
      <c r="C133" s="2"/>
      <c r="D133" s="2"/>
      <c r="E133" s="3"/>
      <c r="F133" t="s">
        <v>298</v>
      </c>
      <c r="G133" s="2">
        <v>0.35714285714285715</v>
      </c>
      <c r="H133" s="2"/>
      <c r="I133" s="2"/>
      <c r="J133" s="3"/>
      <c r="K133" t="s">
        <v>289</v>
      </c>
      <c r="L133" s="2">
        <v>0.3</v>
      </c>
      <c r="M133" s="2"/>
      <c r="N133" s="2"/>
      <c r="O133" s="3"/>
      <c r="Q133" s="2"/>
      <c r="T133" s="2"/>
      <c r="U133" s="2"/>
      <c r="V133" s="2"/>
      <c r="W133" s="3"/>
      <c r="Y133" s="2"/>
      <c r="Z133" s="3"/>
      <c r="AB133" s="2"/>
    </row>
    <row r="134" spans="1:28" x14ac:dyDescent="0.25">
      <c r="A134" t="s">
        <v>247</v>
      </c>
      <c r="B134" s="2">
        <v>0.38095238095238093</v>
      </c>
      <c r="C134" s="2"/>
      <c r="D134" s="2"/>
      <c r="E134" s="3"/>
      <c r="F134" t="s">
        <v>98</v>
      </c>
      <c r="G134" s="2">
        <v>0.35714285714285715</v>
      </c>
      <c r="H134" s="2"/>
      <c r="I134" s="2"/>
      <c r="J134" s="3"/>
      <c r="K134" t="s">
        <v>283</v>
      </c>
      <c r="L134" s="2">
        <v>0.3</v>
      </c>
      <c r="M134" s="2"/>
      <c r="N134" s="2"/>
      <c r="O134" s="3"/>
      <c r="Q134" s="2"/>
      <c r="T134" s="2"/>
      <c r="U134" s="2"/>
      <c r="V134" s="2"/>
      <c r="W134" s="3"/>
      <c r="Y134" s="2"/>
      <c r="Z134" s="3"/>
      <c r="AB134" s="2"/>
    </row>
    <row r="135" spans="1:28" x14ac:dyDescent="0.25">
      <c r="A135" t="s">
        <v>298</v>
      </c>
      <c r="B135" s="2">
        <v>0.38095238095238093</v>
      </c>
      <c r="C135" s="2"/>
      <c r="D135" s="2"/>
      <c r="E135" s="3"/>
      <c r="F135" t="s">
        <v>296</v>
      </c>
      <c r="G135" s="2">
        <v>0.35714285714285715</v>
      </c>
      <c r="H135" s="2"/>
      <c r="I135" s="2"/>
      <c r="J135" s="3"/>
      <c r="K135" t="s">
        <v>334</v>
      </c>
      <c r="L135" s="2">
        <v>0.3</v>
      </c>
      <c r="M135" s="2"/>
      <c r="N135" s="2"/>
      <c r="O135" s="3"/>
      <c r="Q135" s="2"/>
      <c r="T135" s="2"/>
      <c r="U135" s="2"/>
      <c r="V135" s="2"/>
      <c r="W135" s="3"/>
      <c r="Y135" s="2"/>
      <c r="Z135" s="3"/>
      <c r="AB135" s="2"/>
    </row>
    <row r="136" spans="1:28" x14ac:dyDescent="0.25">
      <c r="A136" t="s">
        <v>122</v>
      </c>
      <c r="B136" s="2">
        <v>0.38095238095238093</v>
      </c>
      <c r="C136" s="2"/>
      <c r="D136" s="2"/>
      <c r="E136" s="3"/>
      <c r="F136" t="s">
        <v>311</v>
      </c>
      <c r="G136" s="2">
        <v>0.35714285714285715</v>
      </c>
      <c r="H136" s="2"/>
      <c r="I136" s="2"/>
      <c r="J136" s="3"/>
      <c r="K136" t="s">
        <v>321</v>
      </c>
      <c r="L136" s="2">
        <v>0.25</v>
      </c>
      <c r="M136" s="2"/>
      <c r="N136" s="2"/>
      <c r="O136" s="3"/>
      <c r="Q136" s="2"/>
      <c r="T136" s="2"/>
      <c r="U136" s="2"/>
      <c r="V136" s="2"/>
      <c r="W136" s="3"/>
      <c r="Y136" s="2"/>
      <c r="Z136" s="3"/>
      <c r="AB136" s="2"/>
    </row>
    <row r="137" spans="1:28" x14ac:dyDescent="0.25">
      <c r="A137" t="s">
        <v>276</v>
      </c>
      <c r="B137" s="2">
        <v>0.38095238095238093</v>
      </c>
      <c r="C137" s="2"/>
      <c r="D137" s="2"/>
      <c r="E137" s="3"/>
      <c r="F137" t="s">
        <v>249</v>
      </c>
      <c r="G137" s="2">
        <v>0.35714285714285715</v>
      </c>
      <c r="H137" s="2"/>
      <c r="I137" s="2"/>
      <c r="J137" s="3"/>
      <c r="K137" t="s">
        <v>335</v>
      </c>
      <c r="L137" s="2">
        <v>0.25</v>
      </c>
      <c r="M137" s="2"/>
      <c r="N137" s="2"/>
      <c r="O137" s="3"/>
      <c r="Q137" s="2"/>
      <c r="T137" s="2"/>
      <c r="U137" s="2"/>
      <c r="V137" s="2"/>
      <c r="W137" s="3"/>
      <c r="Y137" s="2"/>
      <c r="Z137" s="3"/>
      <c r="AB137" s="2"/>
    </row>
    <row r="138" spans="1:28" x14ac:dyDescent="0.25">
      <c r="A138" t="s">
        <v>274</v>
      </c>
      <c r="B138" s="2">
        <v>0.38095238095238093</v>
      </c>
      <c r="C138" s="2"/>
      <c r="D138" s="2"/>
      <c r="E138" s="3"/>
      <c r="F138" t="s">
        <v>268</v>
      </c>
      <c r="G138" s="2">
        <v>0.35714285714285715</v>
      </c>
      <c r="H138" s="2"/>
      <c r="I138" s="2"/>
      <c r="J138" s="3"/>
      <c r="K138" t="s">
        <v>311</v>
      </c>
      <c r="L138" s="2">
        <v>0.25</v>
      </c>
      <c r="M138" s="2"/>
      <c r="N138" s="2"/>
      <c r="O138" s="3"/>
      <c r="Q138" s="2"/>
      <c r="T138" s="2"/>
      <c r="U138" s="2"/>
      <c r="V138" s="2"/>
      <c r="W138" s="3"/>
      <c r="Y138" s="2"/>
      <c r="Z138" s="3"/>
      <c r="AB138" s="2"/>
    </row>
    <row r="139" spans="1:28" x14ac:dyDescent="0.25">
      <c r="A139" t="s">
        <v>241</v>
      </c>
      <c r="B139" s="2">
        <v>0.38095238095238093</v>
      </c>
      <c r="C139" s="2"/>
      <c r="D139" s="2"/>
      <c r="E139" s="3"/>
      <c r="F139" t="s">
        <v>200</v>
      </c>
      <c r="G139" s="2">
        <v>0.35714285714285715</v>
      </c>
      <c r="H139" s="2"/>
      <c r="I139" s="2"/>
      <c r="J139" s="3"/>
      <c r="K139" t="s">
        <v>15</v>
      </c>
      <c r="L139" s="2">
        <v>0.25</v>
      </c>
      <c r="M139" s="2"/>
      <c r="N139" s="2"/>
      <c r="O139" s="3"/>
      <c r="Q139" s="2"/>
      <c r="T139" s="2"/>
      <c r="U139" s="2"/>
      <c r="V139" s="2"/>
      <c r="W139" s="3"/>
      <c r="Y139" s="2"/>
      <c r="Z139" s="3"/>
      <c r="AB139" s="2"/>
    </row>
    <row r="140" spans="1:28" x14ac:dyDescent="0.25">
      <c r="A140" t="s">
        <v>333</v>
      </c>
      <c r="B140" s="2">
        <v>0.38095238095238093</v>
      </c>
      <c r="C140" s="2"/>
      <c r="D140" s="2"/>
      <c r="E140" s="3"/>
      <c r="F140" t="s">
        <v>273</v>
      </c>
      <c r="G140" s="2">
        <v>0.2857142857142857</v>
      </c>
      <c r="H140" s="2"/>
      <c r="I140" s="2"/>
      <c r="J140" s="3"/>
      <c r="K140" t="s">
        <v>330</v>
      </c>
      <c r="L140" s="2">
        <v>0.25</v>
      </c>
      <c r="M140" s="2"/>
      <c r="N140" s="2"/>
      <c r="O140" s="3"/>
      <c r="Q140" s="2"/>
      <c r="T140" s="2"/>
      <c r="U140" s="2"/>
      <c r="V140" s="2"/>
      <c r="W140" s="3"/>
      <c r="Y140" s="2"/>
      <c r="Z140" s="3"/>
      <c r="AB140" s="2"/>
    </row>
    <row r="141" spans="1:28" x14ac:dyDescent="0.25">
      <c r="A141" t="s">
        <v>79</v>
      </c>
      <c r="B141" s="2">
        <v>0.33333333333333331</v>
      </c>
      <c r="C141" s="2"/>
      <c r="D141" s="2"/>
      <c r="E141" s="3"/>
      <c r="F141" t="s">
        <v>12</v>
      </c>
      <c r="G141" s="2">
        <v>0.2857142857142857</v>
      </c>
      <c r="H141" s="2"/>
      <c r="I141" s="2"/>
      <c r="J141" s="3"/>
      <c r="K141" t="s">
        <v>301</v>
      </c>
      <c r="L141" s="2">
        <v>0.2</v>
      </c>
      <c r="M141" s="2"/>
      <c r="N141" s="2"/>
      <c r="O141" s="3"/>
      <c r="Q141" s="2"/>
      <c r="T141" s="2"/>
      <c r="U141" s="2"/>
      <c r="V141" s="2"/>
      <c r="W141" s="3"/>
      <c r="Y141" s="2"/>
      <c r="Z141" s="3"/>
      <c r="AB141" s="2"/>
    </row>
    <row r="142" spans="1:28" x14ac:dyDescent="0.25">
      <c r="A142" t="s">
        <v>317</v>
      </c>
      <c r="B142" s="2">
        <v>0.33333333333333331</v>
      </c>
      <c r="C142" s="2"/>
      <c r="D142" s="2"/>
      <c r="E142" s="3"/>
      <c r="F142" t="s">
        <v>80</v>
      </c>
      <c r="G142" s="2">
        <v>0.2857142857142857</v>
      </c>
      <c r="H142" s="2"/>
      <c r="I142" s="2"/>
      <c r="J142" s="3"/>
      <c r="K142" t="s">
        <v>17</v>
      </c>
      <c r="L142" s="2">
        <v>0.2</v>
      </c>
      <c r="M142" s="2"/>
      <c r="N142" s="2"/>
      <c r="O142" s="3"/>
      <c r="Q142" s="2"/>
      <c r="T142" s="2"/>
      <c r="U142" s="2"/>
      <c r="V142" s="2"/>
      <c r="W142" s="3"/>
      <c r="Y142" s="2"/>
      <c r="Z142" s="3"/>
      <c r="AB142" s="2"/>
    </row>
    <row r="143" spans="1:28" x14ac:dyDescent="0.25">
      <c r="A143" t="s">
        <v>305</v>
      </c>
      <c r="B143" s="2">
        <v>0.33333333333333331</v>
      </c>
      <c r="C143" s="2"/>
      <c r="D143" s="2"/>
      <c r="E143" s="3"/>
      <c r="F143" t="s">
        <v>49</v>
      </c>
      <c r="G143" s="2">
        <v>0.2857142857142857</v>
      </c>
      <c r="H143" s="2"/>
      <c r="I143" s="2"/>
      <c r="J143" s="3"/>
      <c r="K143" t="s">
        <v>32</v>
      </c>
      <c r="L143" s="2">
        <v>0.2</v>
      </c>
      <c r="M143" s="2"/>
      <c r="N143" s="2"/>
      <c r="O143" s="3"/>
      <c r="Q143" s="2"/>
      <c r="T143" s="2"/>
      <c r="U143" s="2"/>
      <c r="V143" s="2"/>
      <c r="W143" s="3"/>
      <c r="Y143" s="2"/>
      <c r="Z143" s="3"/>
      <c r="AB143" s="2"/>
    </row>
    <row r="144" spans="1:28" x14ac:dyDescent="0.25">
      <c r="A144" t="s">
        <v>311</v>
      </c>
      <c r="B144" s="2">
        <v>0.33333333333333331</v>
      </c>
      <c r="C144" s="2"/>
      <c r="D144" s="2"/>
      <c r="E144" s="3"/>
      <c r="F144" t="s">
        <v>261</v>
      </c>
      <c r="G144" s="2">
        <v>0.2857142857142857</v>
      </c>
      <c r="H144" s="2"/>
      <c r="I144" s="2"/>
      <c r="J144" s="3"/>
      <c r="K144" t="s">
        <v>329</v>
      </c>
      <c r="L144" s="2">
        <v>0.2</v>
      </c>
      <c r="M144" s="2"/>
      <c r="N144" s="2"/>
      <c r="O144" s="3"/>
      <c r="Q144" s="2"/>
      <c r="T144" s="2"/>
      <c r="U144" s="2"/>
      <c r="V144" s="2"/>
      <c r="W144" s="3"/>
      <c r="Y144" s="2"/>
      <c r="Z144" s="3"/>
      <c r="AB144" s="2"/>
    </row>
    <row r="145" spans="1:28" x14ac:dyDescent="0.25">
      <c r="A145" t="s">
        <v>25</v>
      </c>
      <c r="B145" s="2">
        <v>0.2857142857142857</v>
      </c>
      <c r="C145" s="2"/>
      <c r="D145" s="2"/>
      <c r="E145" s="3"/>
      <c r="F145" t="s">
        <v>322</v>
      </c>
      <c r="G145" s="2">
        <v>0.2857142857142857</v>
      </c>
      <c r="H145" s="2"/>
      <c r="I145" s="2"/>
      <c r="J145" s="3"/>
      <c r="K145" t="s">
        <v>304</v>
      </c>
      <c r="L145" s="2">
        <v>0.2</v>
      </c>
      <c r="M145" s="2"/>
      <c r="N145" s="2"/>
      <c r="O145" s="3"/>
      <c r="Q145" s="2"/>
      <c r="T145" s="2"/>
      <c r="U145" s="2"/>
      <c r="V145" s="2"/>
      <c r="W145" s="3"/>
      <c r="Y145" s="2"/>
      <c r="Z145" s="3"/>
      <c r="AB145" s="2"/>
    </row>
    <row r="146" spans="1:28" x14ac:dyDescent="0.25">
      <c r="A146" t="s">
        <v>257</v>
      </c>
      <c r="B146" s="2">
        <v>0.2857142857142857</v>
      </c>
      <c r="C146" s="2"/>
      <c r="D146" s="2"/>
      <c r="E146" s="3"/>
      <c r="F146" t="s">
        <v>325</v>
      </c>
      <c r="G146" s="2">
        <v>0.2857142857142857</v>
      </c>
      <c r="H146" s="2"/>
      <c r="I146" s="2"/>
      <c r="J146" s="3"/>
      <c r="K146" t="s">
        <v>122</v>
      </c>
      <c r="L146" s="2">
        <v>0.2</v>
      </c>
      <c r="M146" s="2"/>
      <c r="N146" s="2"/>
      <c r="O146" s="3"/>
      <c r="Q146" s="2"/>
      <c r="T146" s="2"/>
      <c r="U146" s="2"/>
      <c r="V146" s="2"/>
      <c r="W146" s="3"/>
      <c r="Y146" s="2"/>
      <c r="Z146" s="3"/>
      <c r="AB146" s="2"/>
    </row>
    <row r="147" spans="1:28" x14ac:dyDescent="0.25">
      <c r="A147" t="s">
        <v>282</v>
      </c>
      <c r="B147" s="2">
        <v>0.2857142857142857</v>
      </c>
      <c r="C147" s="2"/>
      <c r="D147" s="2"/>
      <c r="E147" s="3"/>
      <c r="F147" t="s">
        <v>318</v>
      </c>
      <c r="G147" s="2">
        <v>0.2857142857142857</v>
      </c>
      <c r="H147" s="2"/>
      <c r="I147" s="2"/>
      <c r="J147" s="3"/>
      <c r="K147" t="s">
        <v>305</v>
      </c>
      <c r="L147" s="2">
        <v>0.2</v>
      </c>
      <c r="M147" s="2"/>
      <c r="N147" s="2"/>
      <c r="O147" s="3"/>
      <c r="Q147" s="2"/>
      <c r="T147" s="2"/>
      <c r="U147" s="2"/>
      <c r="V147" s="2"/>
      <c r="W147" s="3"/>
      <c r="Y147" s="2"/>
      <c r="Z147" s="3"/>
      <c r="AB147" s="2"/>
    </row>
    <row r="148" spans="1:28" x14ac:dyDescent="0.25">
      <c r="A148" t="s">
        <v>306</v>
      </c>
      <c r="B148" s="2">
        <v>0.2857142857142857</v>
      </c>
      <c r="C148" s="2"/>
      <c r="D148" s="2"/>
      <c r="E148" s="3"/>
      <c r="F148" t="s">
        <v>48</v>
      </c>
      <c r="G148" s="2">
        <v>0.2857142857142857</v>
      </c>
      <c r="H148" s="2"/>
      <c r="I148" s="2"/>
      <c r="J148" s="3"/>
      <c r="K148" t="s">
        <v>293</v>
      </c>
      <c r="L148" s="2">
        <v>0.2</v>
      </c>
      <c r="M148" s="2"/>
      <c r="N148" s="2"/>
      <c r="O148" s="3"/>
      <c r="Q148" s="2"/>
      <c r="T148" s="2"/>
      <c r="U148" s="2"/>
      <c r="V148" s="2"/>
      <c r="W148" s="3"/>
      <c r="Y148" s="2"/>
      <c r="Z148" s="3"/>
      <c r="AB148" s="2"/>
    </row>
    <row r="149" spans="1:28" x14ac:dyDescent="0.25">
      <c r="A149" t="s">
        <v>249</v>
      </c>
      <c r="B149" s="2">
        <v>0.2857142857142857</v>
      </c>
      <c r="C149" s="2"/>
      <c r="D149" s="2"/>
      <c r="E149" s="3"/>
      <c r="F149" t="s">
        <v>113</v>
      </c>
      <c r="G149" s="2">
        <v>0.2857142857142857</v>
      </c>
      <c r="H149" s="2"/>
      <c r="I149" s="2"/>
      <c r="J149" s="3"/>
      <c r="K149" t="s">
        <v>299</v>
      </c>
      <c r="L149" s="2">
        <v>0.2</v>
      </c>
      <c r="M149" s="2"/>
      <c r="N149" s="2"/>
      <c r="O149" s="3"/>
      <c r="Q149" s="2"/>
      <c r="T149" s="2"/>
      <c r="U149" s="2"/>
      <c r="V149" s="2"/>
      <c r="W149" s="3"/>
      <c r="Y149" s="2"/>
      <c r="Z149" s="3"/>
      <c r="AB149" s="2"/>
    </row>
    <row r="150" spans="1:28" x14ac:dyDescent="0.25">
      <c r="A150" t="s">
        <v>29</v>
      </c>
      <c r="B150" s="2">
        <v>0.2857142857142857</v>
      </c>
      <c r="C150" s="2"/>
      <c r="D150" s="2"/>
      <c r="E150" s="3"/>
      <c r="F150" t="s">
        <v>299</v>
      </c>
      <c r="G150" s="2">
        <v>0.2857142857142857</v>
      </c>
      <c r="H150" s="2"/>
      <c r="I150" s="2"/>
      <c r="J150" s="3"/>
      <c r="K150" t="s">
        <v>182</v>
      </c>
      <c r="L150" s="2">
        <v>0.2</v>
      </c>
      <c r="M150" s="2"/>
      <c r="N150" s="2"/>
      <c r="O150" s="3"/>
      <c r="Q150" s="2"/>
      <c r="T150" s="2"/>
      <c r="U150" s="2"/>
      <c r="V150" s="2"/>
      <c r="W150" s="3"/>
      <c r="Y150" s="2"/>
      <c r="Z150" s="3"/>
      <c r="AB150" s="2"/>
    </row>
    <row r="151" spans="1:28" x14ac:dyDescent="0.25">
      <c r="A151" t="s">
        <v>273</v>
      </c>
      <c r="B151" s="2">
        <v>0.23809523809523808</v>
      </c>
      <c r="C151" s="2"/>
      <c r="D151" s="2"/>
      <c r="E151" s="3"/>
      <c r="F151" t="s">
        <v>335</v>
      </c>
      <c r="G151" s="2">
        <v>0.2857142857142857</v>
      </c>
      <c r="H151" s="2"/>
      <c r="I151" s="2"/>
      <c r="J151" s="3"/>
      <c r="K151" t="s">
        <v>302</v>
      </c>
      <c r="L151" s="2">
        <v>0.2</v>
      </c>
      <c r="M151" s="2"/>
      <c r="N151" s="2"/>
      <c r="O151" s="3"/>
      <c r="Q151" s="2"/>
      <c r="T151" s="2"/>
      <c r="U151" s="2"/>
      <c r="V151" s="2"/>
      <c r="W151" s="3"/>
      <c r="Y151" s="2"/>
      <c r="Z151" s="3"/>
      <c r="AB151" s="2"/>
    </row>
    <row r="152" spans="1:28" x14ac:dyDescent="0.25">
      <c r="A152" t="s">
        <v>297</v>
      </c>
      <c r="B152" s="2">
        <v>0.23809523809523808</v>
      </c>
      <c r="C152" s="2"/>
      <c r="D152" s="2"/>
      <c r="E152" s="3"/>
      <c r="F152" t="s">
        <v>182</v>
      </c>
      <c r="G152" s="2">
        <v>0.2857142857142857</v>
      </c>
      <c r="H152" s="2"/>
      <c r="I152" s="2"/>
      <c r="J152" s="3"/>
      <c r="K152" t="s">
        <v>333</v>
      </c>
      <c r="L152" s="2">
        <v>0.2</v>
      </c>
      <c r="M152" s="2"/>
      <c r="N152" s="2"/>
      <c r="O152" s="3"/>
      <c r="Q152" s="2"/>
      <c r="T152" s="2"/>
      <c r="U152" s="2"/>
      <c r="V152" s="2"/>
      <c r="W152" s="3"/>
      <c r="Y152" s="2"/>
      <c r="Z152" s="3"/>
      <c r="AB152" s="2"/>
    </row>
    <row r="153" spans="1:28" x14ac:dyDescent="0.25">
      <c r="A153" t="s">
        <v>28</v>
      </c>
      <c r="B153" s="2">
        <v>0.23809523809523808</v>
      </c>
      <c r="C153" s="2"/>
      <c r="D153" s="2"/>
      <c r="E153" s="3"/>
      <c r="F153" t="s">
        <v>265</v>
      </c>
      <c r="G153" s="2">
        <v>0.2857142857142857</v>
      </c>
      <c r="H153" s="2"/>
      <c r="I153" s="2"/>
      <c r="J153" s="3"/>
      <c r="K153" t="s">
        <v>273</v>
      </c>
      <c r="L153" s="2">
        <v>0.15</v>
      </c>
      <c r="M153" s="2"/>
      <c r="N153" s="2"/>
      <c r="O153" s="3"/>
      <c r="Q153" s="2"/>
      <c r="T153" s="2"/>
      <c r="U153" s="2"/>
      <c r="V153" s="2"/>
      <c r="W153" s="3"/>
      <c r="Y153" s="2"/>
      <c r="Z153" s="3"/>
      <c r="AB153" s="2"/>
    </row>
    <row r="154" spans="1:28" x14ac:dyDescent="0.25">
      <c r="A154" t="s">
        <v>325</v>
      </c>
      <c r="B154" s="2">
        <v>0.23809523809523808</v>
      </c>
      <c r="C154" s="2"/>
      <c r="D154" s="2"/>
      <c r="E154" s="3"/>
      <c r="F154" t="s">
        <v>327</v>
      </c>
      <c r="G154" s="2">
        <v>0.2857142857142857</v>
      </c>
      <c r="H154" s="2"/>
      <c r="I154" s="2"/>
      <c r="J154" s="3"/>
      <c r="K154" t="s">
        <v>77</v>
      </c>
      <c r="L154" s="2">
        <v>0.15</v>
      </c>
      <c r="M154" s="2"/>
      <c r="N154" s="2"/>
      <c r="O154" s="3"/>
      <c r="Q154" s="2"/>
      <c r="T154" s="2"/>
      <c r="U154" s="2"/>
      <c r="V154" s="2"/>
      <c r="W154" s="3"/>
      <c r="Y154" s="2"/>
      <c r="Z154" s="3"/>
      <c r="AB154" s="2"/>
    </row>
    <row r="155" spans="1:28" x14ac:dyDescent="0.25">
      <c r="A155" t="s">
        <v>233</v>
      </c>
      <c r="B155" s="2">
        <v>0.23809523809523808</v>
      </c>
      <c r="C155" s="2"/>
      <c r="D155" s="2"/>
      <c r="E155" s="3"/>
      <c r="F155" t="s">
        <v>25</v>
      </c>
      <c r="G155" s="2">
        <v>0.21428571428571427</v>
      </c>
      <c r="H155" s="2"/>
      <c r="I155" s="2"/>
      <c r="J155" s="3"/>
      <c r="K155" t="s">
        <v>80</v>
      </c>
      <c r="L155" s="2">
        <v>0.15</v>
      </c>
      <c r="M155" s="2"/>
      <c r="N155" s="2"/>
      <c r="O155" s="3"/>
      <c r="Q155" s="2"/>
      <c r="T155" s="2"/>
      <c r="U155" s="2"/>
      <c r="V155" s="2"/>
      <c r="W155" s="3"/>
      <c r="Y155" s="2"/>
      <c r="Z155" s="3"/>
      <c r="AB155" s="2"/>
    </row>
    <row r="156" spans="1:28" x14ac:dyDescent="0.25">
      <c r="A156" t="s">
        <v>283</v>
      </c>
      <c r="B156" s="2">
        <v>0.23809523809523808</v>
      </c>
      <c r="C156" s="2"/>
      <c r="D156" s="2"/>
      <c r="E156" s="3"/>
      <c r="F156" t="s">
        <v>252</v>
      </c>
      <c r="G156" s="2">
        <v>0.21428571428571427</v>
      </c>
      <c r="H156" s="2"/>
      <c r="I156" s="2"/>
      <c r="J156" s="3"/>
      <c r="K156" t="s">
        <v>79</v>
      </c>
      <c r="L156" s="2">
        <v>0.15</v>
      </c>
      <c r="M156" s="2"/>
      <c r="N156" s="2"/>
      <c r="O156" s="3"/>
      <c r="Q156" s="2"/>
      <c r="T156" s="2"/>
      <c r="U156" s="2"/>
      <c r="V156" s="2"/>
      <c r="W156" s="3"/>
      <c r="Y156" s="2"/>
      <c r="Z156" s="3"/>
      <c r="AB156" s="2"/>
    </row>
    <row r="157" spans="1:28" x14ac:dyDescent="0.25">
      <c r="A157" t="s">
        <v>113</v>
      </c>
      <c r="B157" s="2">
        <v>0.23809523809523808</v>
      </c>
      <c r="C157" s="2"/>
      <c r="D157" s="2"/>
      <c r="E157" s="3"/>
      <c r="F157" t="s">
        <v>63</v>
      </c>
      <c r="G157" s="2">
        <v>0.21428571428571427</v>
      </c>
      <c r="H157" s="2"/>
      <c r="I157" s="2"/>
      <c r="J157" s="3"/>
      <c r="K157" t="s">
        <v>116</v>
      </c>
      <c r="L157" s="2">
        <v>0.15</v>
      </c>
      <c r="M157" s="2"/>
      <c r="N157" s="2"/>
      <c r="O157" s="3"/>
      <c r="Q157" s="2"/>
      <c r="T157" s="2"/>
      <c r="U157" s="2"/>
      <c r="V157" s="2"/>
      <c r="W157" s="3"/>
      <c r="Y157" s="2"/>
      <c r="Z157" s="3"/>
      <c r="AB157" s="2"/>
    </row>
    <row r="158" spans="1:28" x14ac:dyDescent="0.25">
      <c r="A158" t="s">
        <v>15</v>
      </c>
      <c r="B158" s="2">
        <v>0.23809523809523808</v>
      </c>
      <c r="C158" s="2"/>
      <c r="D158" s="2"/>
      <c r="E158" s="3"/>
      <c r="F158" t="s">
        <v>112</v>
      </c>
      <c r="G158" s="2">
        <v>0.21428571428571427</v>
      </c>
      <c r="H158" s="2"/>
      <c r="I158" s="2"/>
      <c r="J158" s="3"/>
      <c r="K158" t="s">
        <v>318</v>
      </c>
      <c r="L158" s="2">
        <v>0.15</v>
      </c>
      <c r="M158" s="2"/>
      <c r="N158" s="2"/>
      <c r="O158" s="3"/>
      <c r="Q158" s="2"/>
      <c r="T158" s="2"/>
      <c r="U158" s="2"/>
      <c r="V158" s="2"/>
      <c r="W158" s="3"/>
      <c r="Y158" s="2"/>
      <c r="Z158" s="3"/>
      <c r="AB158" s="2"/>
    </row>
    <row r="159" spans="1:28" x14ac:dyDescent="0.25">
      <c r="A159" t="s">
        <v>58</v>
      </c>
      <c r="B159" s="2">
        <v>0.23809523809523808</v>
      </c>
      <c r="C159" s="2"/>
      <c r="D159" s="2"/>
      <c r="E159" s="3"/>
      <c r="F159" t="s">
        <v>260</v>
      </c>
      <c r="G159" s="2">
        <v>0.21428571428571427</v>
      </c>
      <c r="H159" s="2"/>
      <c r="I159" s="2"/>
      <c r="J159" s="3"/>
      <c r="K159" t="s">
        <v>66</v>
      </c>
      <c r="L159" s="2">
        <v>0.15</v>
      </c>
      <c r="M159" s="2"/>
      <c r="N159" s="2"/>
      <c r="O159" s="3"/>
      <c r="Q159" s="2"/>
      <c r="T159" s="2"/>
      <c r="U159" s="2"/>
      <c r="V159" s="2"/>
      <c r="W159" s="3"/>
      <c r="Y159" s="2"/>
      <c r="Z159" s="3"/>
      <c r="AB159" s="2"/>
    </row>
    <row r="160" spans="1:28" x14ac:dyDescent="0.25">
      <c r="A160" t="s">
        <v>40</v>
      </c>
      <c r="B160" s="2">
        <v>0.19047619047619047</v>
      </c>
      <c r="C160" s="2"/>
      <c r="D160" s="2"/>
      <c r="E160" s="3"/>
      <c r="F160" t="s">
        <v>289</v>
      </c>
      <c r="G160" s="2">
        <v>0.21428571428571427</v>
      </c>
      <c r="H160" s="2"/>
      <c r="I160" s="2"/>
      <c r="J160" s="3"/>
      <c r="K160" t="s">
        <v>93</v>
      </c>
      <c r="L160" s="2">
        <v>0.15</v>
      </c>
      <c r="M160" s="2"/>
      <c r="N160" s="2"/>
      <c r="O160" s="3"/>
      <c r="Q160" s="2"/>
      <c r="T160" s="2"/>
      <c r="U160" s="2"/>
      <c r="V160" s="2"/>
      <c r="W160" s="3"/>
      <c r="Y160" s="2"/>
      <c r="Z160" s="3"/>
      <c r="AB160" s="2"/>
    </row>
    <row r="161" spans="1:28" x14ac:dyDescent="0.25">
      <c r="A161" t="s">
        <v>270</v>
      </c>
      <c r="B161" s="2">
        <v>0.19047619047619047</v>
      </c>
      <c r="C161" s="2"/>
      <c r="D161" s="2"/>
      <c r="E161" s="3"/>
      <c r="F161" t="s">
        <v>20</v>
      </c>
      <c r="G161" s="2">
        <v>0.21428571428571427</v>
      </c>
      <c r="H161" s="2"/>
      <c r="I161" s="2"/>
      <c r="J161" s="3"/>
      <c r="K161" t="s">
        <v>280</v>
      </c>
      <c r="L161" s="2">
        <v>0.15</v>
      </c>
      <c r="M161" s="2"/>
      <c r="N161" s="2"/>
      <c r="O161" s="3"/>
      <c r="Q161" s="2"/>
      <c r="T161" s="2"/>
      <c r="U161" s="2"/>
      <c r="V161" s="2"/>
      <c r="W161" s="3"/>
      <c r="Y161" s="2"/>
      <c r="Z161" s="3"/>
      <c r="AB161" s="2"/>
    </row>
    <row r="162" spans="1:28" x14ac:dyDescent="0.25">
      <c r="A162" t="s">
        <v>289</v>
      </c>
      <c r="B162" s="2">
        <v>0.19047619047619047</v>
      </c>
      <c r="C162" s="2"/>
      <c r="D162" s="2"/>
      <c r="E162" s="3"/>
      <c r="F162" t="s">
        <v>244</v>
      </c>
      <c r="G162" s="2">
        <v>0.21428571428571427</v>
      </c>
      <c r="H162" s="2"/>
      <c r="I162" s="2"/>
      <c r="J162" s="3"/>
      <c r="K162" t="s">
        <v>316</v>
      </c>
      <c r="L162" s="2">
        <v>0.15</v>
      </c>
      <c r="M162" s="2"/>
      <c r="N162" s="2"/>
      <c r="O162" s="3"/>
      <c r="Q162" s="2"/>
      <c r="T162" s="2"/>
      <c r="U162" s="2"/>
      <c r="V162" s="2"/>
      <c r="W162" s="3"/>
      <c r="Y162" s="2"/>
      <c r="Z162" s="3"/>
      <c r="AB162" s="2"/>
    </row>
    <row r="163" spans="1:28" x14ac:dyDescent="0.25">
      <c r="A163" t="s">
        <v>321</v>
      </c>
      <c r="B163" s="2">
        <v>0.19047619047619047</v>
      </c>
      <c r="C163" s="2"/>
      <c r="D163" s="2"/>
      <c r="E163" s="3"/>
      <c r="F163" t="s">
        <v>256</v>
      </c>
      <c r="G163" s="2">
        <v>0.21428571428571427</v>
      </c>
      <c r="H163" s="2"/>
      <c r="I163" s="2"/>
      <c r="J163" s="3"/>
      <c r="K163" t="s">
        <v>181</v>
      </c>
      <c r="L163" s="2">
        <v>0.15</v>
      </c>
      <c r="M163" s="2"/>
      <c r="N163" s="2"/>
      <c r="O163" s="3"/>
      <c r="Q163" s="2"/>
      <c r="T163" s="2"/>
      <c r="U163" s="2"/>
      <c r="V163" s="2"/>
      <c r="W163" s="3"/>
      <c r="Y163" s="2"/>
      <c r="Z163" s="3"/>
      <c r="AB163" s="2"/>
    </row>
    <row r="164" spans="1:28" x14ac:dyDescent="0.25">
      <c r="A164" t="s">
        <v>235</v>
      </c>
      <c r="B164" s="2">
        <v>0.19047619047619047</v>
      </c>
      <c r="C164" s="2"/>
      <c r="D164" s="2"/>
      <c r="E164" s="3"/>
      <c r="F164" t="s">
        <v>323</v>
      </c>
      <c r="G164" s="2">
        <v>0.21428571428571427</v>
      </c>
      <c r="H164" s="2"/>
      <c r="I164" s="2"/>
      <c r="J164" s="3"/>
      <c r="K164" t="s">
        <v>314</v>
      </c>
      <c r="L164" s="2">
        <v>0.15</v>
      </c>
      <c r="M164" s="2"/>
      <c r="N164" s="2"/>
      <c r="O164" s="3"/>
      <c r="Q164" s="2"/>
      <c r="T164" s="2"/>
      <c r="U164" s="2"/>
      <c r="V164" s="2"/>
      <c r="W164" s="3"/>
      <c r="Y164" s="2"/>
      <c r="Z164" s="3"/>
      <c r="AB164" s="2"/>
    </row>
    <row r="165" spans="1:28" x14ac:dyDescent="0.25">
      <c r="A165" t="s">
        <v>236</v>
      </c>
      <c r="B165" s="2">
        <v>0.19047619047619047</v>
      </c>
      <c r="C165" s="2"/>
      <c r="D165" s="2"/>
      <c r="E165" s="3"/>
      <c r="F165" t="s">
        <v>214</v>
      </c>
      <c r="G165" s="2">
        <v>0.21428571428571427</v>
      </c>
      <c r="H165" s="2"/>
      <c r="I165" s="2"/>
      <c r="J165" s="3"/>
      <c r="K165" t="s">
        <v>229</v>
      </c>
      <c r="L165" s="2">
        <v>0.1</v>
      </c>
      <c r="M165" s="2"/>
      <c r="N165" s="2"/>
      <c r="O165" s="3"/>
      <c r="Q165" s="2"/>
      <c r="T165" s="2"/>
      <c r="U165" s="2"/>
      <c r="V165" s="2"/>
      <c r="W165" s="3"/>
      <c r="Y165" s="2"/>
      <c r="Z165" s="3"/>
      <c r="AB165" s="2"/>
    </row>
    <row r="166" spans="1:28" x14ac:dyDescent="0.25">
      <c r="A166" t="s">
        <v>313</v>
      </c>
      <c r="B166" s="2">
        <v>0.19047619047619047</v>
      </c>
      <c r="C166" s="2"/>
      <c r="D166" s="2"/>
      <c r="E166" s="3"/>
      <c r="F166" t="s">
        <v>234</v>
      </c>
      <c r="G166" s="2">
        <v>0.21428571428571427</v>
      </c>
      <c r="H166" s="2"/>
      <c r="I166" s="2"/>
      <c r="J166" s="3"/>
      <c r="K166" t="s">
        <v>256</v>
      </c>
      <c r="L166" s="2">
        <v>0.1</v>
      </c>
      <c r="M166" s="2"/>
      <c r="N166" s="2"/>
      <c r="O166" s="3"/>
      <c r="Q166" s="2"/>
      <c r="T166" s="2"/>
      <c r="U166" s="2"/>
      <c r="V166" s="2"/>
      <c r="W166" s="3"/>
      <c r="Y166" s="2"/>
      <c r="Z166" s="3"/>
      <c r="AB166" s="2"/>
    </row>
    <row r="167" spans="1:28" x14ac:dyDescent="0.25">
      <c r="A167" t="s">
        <v>272</v>
      </c>
      <c r="B167" s="2">
        <v>0.19047619047619047</v>
      </c>
      <c r="C167" s="2"/>
      <c r="D167" s="2"/>
      <c r="E167" s="3"/>
      <c r="F167" t="s">
        <v>21</v>
      </c>
      <c r="G167" s="2">
        <v>0.21428571428571427</v>
      </c>
      <c r="H167" s="2"/>
      <c r="I167" s="2"/>
      <c r="J167" s="3"/>
      <c r="K167" t="s">
        <v>233</v>
      </c>
      <c r="L167" s="2">
        <v>0.1</v>
      </c>
      <c r="M167" s="2"/>
      <c r="N167" s="2"/>
      <c r="O167" s="3"/>
      <c r="Q167" s="2"/>
      <c r="T167" s="2"/>
      <c r="U167" s="2"/>
      <c r="V167" s="2"/>
      <c r="W167" s="3"/>
      <c r="Y167" s="2"/>
      <c r="Z167" s="3"/>
      <c r="AB167" s="2"/>
    </row>
    <row r="168" spans="1:28" x14ac:dyDescent="0.25">
      <c r="A168" t="s">
        <v>77</v>
      </c>
      <c r="B168" s="2">
        <v>0.14285714285714285</v>
      </c>
      <c r="C168" s="2"/>
      <c r="D168" s="2"/>
      <c r="E168" s="3"/>
      <c r="F168" t="s">
        <v>66</v>
      </c>
      <c r="G168" s="2">
        <v>0.21428571428571427</v>
      </c>
      <c r="H168" s="2"/>
      <c r="I168" s="2"/>
      <c r="J168" s="3"/>
      <c r="K168" t="s">
        <v>308</v>
      </c>
      <c r="L168" s="2">
        <v>0.1</v>
      </c>
      <c r="M168" s="2"/>
      <c r="N168" s="2"/>
      <c r="O168" s="3"/>
      <c r="Q168" s="2"/>
      <c r="T168" s="2"/>
      <c r="U168" s="2"/>
      <c r="V168" s="2"/>
      <c r="W168" s="3"/>
      <c r="Y168" s="2"/>
      <c r="Z168" s="3"/>
      <c r="AB168" s="2"/>
    </row>
    <row r="169" spans="1:28" x14ac:dyDescent="0.25">
      <c r="A169" t="s">
        <v>80</v>
      </c>
      <c r="B169" s="2">
        <v>0.14285714285714285</v>
      </c>
      <c r="C169" s="2"/>
      <c r="D169" s="2"/>
      <c r="E169" s="3"/>
      <c r="F169" t="s">
        <v>111</v>
      </c>
      <c r="G169" s="2">
        <v>0.21428571428571427</v>
      </c>
      <c r="H169" s="2"/>
      <c r="I169" s="2"/>
      <c r="J169" s="3"/>
      <c r="K169" t="s">
        <v>306</v>
      </c>
      <c r="L169" s="2">
        <v>0.1</v>
      </c>
      <c r="M169" s="2"/>
      <c r="N169" s="2"/>
      <c r="O169" s="3"/>
      <c r="Q169" s="2"/>
      <c r="T169" s="2"/>
      <c r="U169" s="2"/>
      <c r="V169" s="2"/>
      <c r="W169" s="3"/>
      <c r="Y169" s="2"/>
      <c r="Z169" s="3"/>
      <c r="AB169" s="2"/>
    </row>
    <row r="170" spans="1:28" x14ac:dyDescent="0.25">
      <c r="A170" t="s">
        <v>112</v>
      </c>
      <c r="B170" s="2">
        <v>0.14285714285714285</v>
      </c>
      <c r="C170" s="2"/>
      <c r="D170" s="2"/>
      <c r="E170" s="3"/>
      <c r="F170" t="s">
        <v>16</v>
      </c>
      <c r="G170" s="2">
        <v>0.21428571428571427</v>
      </c>
      <c r="H170" s="2"/>
      <c r="I170" s="2"/>
      <c r="J170" s="3"/>
      <c r="K170" t="s">
        <v>33</v>
      </c>
      <c r="L170" s="2">
        <v>0.1</v>
      </c>
      <c r="M170" s="2"/>
      <c r="N170" s="2"/>
      <c r="O170" s="3"/>
      <c r="Q170" s="2"/>
      <c r="T170" s="2"/>
      <c r="U170" s="2"/>
      <c r="V170" s="2"/>
      <c r="W170" s="3"/>
      <c r="Y170" s="2"/>
      <c r="Z170" s="3"/>
      <c r="AB170" s="2"/>
    </row>
    <row r="171" spans="1:28" x14ac:dyDescent="0.25">
      <c r="A171" t="s">
        <v>288</v>
      </c>
      <c r="B171" s="2">
        <v>0.14285714285714285</v>
      </c>
      <c r="C171" s="2"/>
      <c r="D171" s="2"/>
      <c r="E171" s="3"/>
      <c r="F171" t="s">
        <v>15</v>
      </c>
      <c r="G171" s="2">
        <v>0.21428571428571427</v>
      </c>
      <c r="H171" s="2"/>
      <c r="I171" s="2"/>
      <c r="J171" s="3"/>
      <c r="K171" t="s">
        <v>209</v>
      </c>
      <c r="L171" s="2">
        <v>0.1</v>
      </c>
      <c r="M171" s="2"/>
      <c r="N171" s="2"/>
      <c r="O171" s="3"/>
      <c r="Q171" s="2"/>
      <c r="T171" s="2"/>
      <c r="U171" s="2"/>
      <c r="V171" s="2"/>
      <c r="W171" s="3"/>
      <c r="Y171" s="2"/>
      <c r="Z171" s="3"/>
      <c r="AB171" s="2"/>
    </row>
    <row r="172" spans="1:28" x14ac:dyDescent="0.25">
      <c r="A172" t="s">
        <v>292</v>
      </c>
      <c r="B172" s="2">
        <v>0.14285714285714285</v>
      </c>
      <c r="C172" s="2"/>
      <c r="D172" s="2"/>
      <c r="E172" s="3"/>
      <c r="F172" t="s">
        <v>302</v>
      </c>
      <c r="G172" s="2">
        <v>0.21428571428571427</v>
      </c>
      <c r="H172" s="2"/>
      <c r="I172" s="2"/>
      <c r="J172" s="3"/>
      <c r="K172" t="s">
        <v>238</v>
      </c>
      <c r="L172" s="2">
        <v>0.1</v>
      </c>
      <c r="M172" s="2"/>
      <c r="N172" s="2"/>
      <c r="O172" s="3"/>
      <c r="Q172" s="2"/>
      <c r="T172" s="2"/>
      <c r="U172" s="2"/>
      <c r="V172" s="2"/>
      <c r="W172" s="3"/>
      <c r="Y172" s="2"/>
      <c r="Z172" s="3"/>
      <c r="AB172" s="2"/>
    </row>
    <row r="173" spans="1:28" x14ac:dyDescent="0.25">
      <c r="A173" t="s">
        <v>304</v>
      </c>
      <c r="B173" s="2">
        <v>0.14285714285714285</v>
      </c>
      <c r="C173" s="2"/>
      <c r="D173" s="2"/>
      <c r="E173" s="3"/>
      <c r="F173" t="s">
        <v>250</v>
      </c>
      <c r="G173" s="2">
        <v>0.21428571428571427</v>
      </c>
      <c r="H173" s="2"/>
      <c r="I173" s="2"/>
      <c r="J173" s="3"/>
      <c r="K173" t="s">
        <v>200</v>
      </c>
      <c r="L173" s="2">
        <v>0.1</v>
      </c>
      <c r="M173" s="2"/>
      <c r="N173" s="2"/>
      <c r="O173" s="3"/>
      <c r="Q173" s="2"/>
      <c r="T173" s="2"/>
      <c r="U173" s="2"/>
      <c r="V173" s="2"/>
      <c r="W173" s="3"/>
      <c r="Y173" s="2"/>
      <c r="Z173" s="3"/>
      <c r="AB173" s="2"/>
    </row>
    <row r="174" spans="1:28" x14ac:dyDescent="0.25">
      <c r="A174" t="s">
        <v>322</v>
      </c>
      <c r="B174" s="2">
        <v>0.14285714285714285</v>
      </c>
      <c r="C174" s="2"/>
      <c r="D174" s="2"/>
      <c r="E174" s="3"/>
      <c r="F174" t="s">
        <v>58</v>
      </c>
      <c r="G174" s="2">
        <v>0.21428571428571427</v>
      </c>
      <c r="H174" s="2"/>
      <c r="I174" s="2"/>
      <c r="J174" s="3"/>
      <c r="K174" t="s">
        <v>173</v>
      </c>
      <c r="L174" s="2">
        <v>0.1</v>
      </c>
      <c r="M174" s="2"/>
      <c r="N174" s="2"/>
      <c r="O174" s="3"/>
      <c r="Q174" s="2"/>
      <c r="T174" s="2"/>
      <c r="U174" s="2"/>
      <c r="V174" s="2"/>
      <c r="W174" s="3"/>
      <c r="Y174" s="2"/>
      <c r="Z174" s="3"/>
      <c r="AB174" s="2"/>
    </row>
    <row r="175" spans="1:28" x14ac:dyDescent="0.25">
      <c r="A175" t="s">
        <v>285</v>
      </c>
      <c r="B175" s="2">
        <v>0.14285714285714285</v>
      </c>
      <c r="C175" s="2"/>
      <c r="D175" s="2"/>
      <c r="E175" s="3"/>
      <c r="F175" t="s">
        <v>29</v>
      </c>
      <c r="G175" s="2">
        <v>0.21428571428571427</v>
      </c>
      <c r="H175" s="2"/>
      <c r="I175" s="2"/>
      <c r="J175" s="3"/>
      <c r="K175" t="s">
        <v>25</v>
      </c>
      <c r="L175" s="2">
        <v>0.05</v>
      </c>
      <c r="M175" s="2"/>
      <c r="N175" s="2"/>
      <c r="O175" s="3"/>
      <c r="Q175" s="2"/>
      <c r="T175" s="2"/>
      <c r="U175" s="2"/>
      <c r="V175" s="2"/>
      <c r="W175" s="3"/>
      <c r="Y175" s="2"/>
      <c r="Z175" s="3"/>
      <c r="AB175" s="2"/>
    </row>
    <row r="176" spans="1:28" x14ac:dyDescent="0.25">
      <c r="A176" t="s">
        <v>281</v>
      </c>
      <c r="B176" s="2">
        <v>0.14285714285714285</v>
      </c>
      <c r="C176" s="2"/>
      <c r="D176" s="2"/>
      <c r="E176" s="3"/>
      <c r="F176" t="s">
        <v>237</v>
      </c>
      <c r="G176" s="2">
        <v>0.21428571428571427</v>
      </c>
      <c r="H176" s="2"/>
      <c r="I176" s="2"/>
      <c r="J176" s="3"/>
      <c r="K176" t="s">
        <v>240</v>
      </c>
      <c r="L176" s="2">
        <v>0.05</v>
      </c>
      <c r="M176" s="2"/>
      <c r="N176" s="2"/>
      <c r="O176" s="3"/>
      <c r="Q176" s="2"/>
      <c r="T176" s="2"/>
      <c r="U176" s="2"/>
      <c r="V176" s="2"/>
      <c r="W176" s="3"/>
      <c r="Y176" s="2"/>
      <c r="Z176" s="3"/>
      <c r="AB176" s="2"/>
    </row>
    <row r="177" spans="1:28" x14ac:dyDescent="0.25">
      <c r="A177" t="s">
        <v>24</v>
      </c>
      <c r="B177" s="2">
        <v>0.14285714285714285</v>
      </c>
      <c r="C177" s="2"/>
      <c r="D177" s="2"/>
      <c r="E177" s="3"/>
      <c r="F177" t="s">
        <v>77</v>
      </c>
      <c r="G177" s="2">
        <v>0.14285714285714285</v>
      </c>
      <c r="H177" s="2"/>
      <c r="I177" s="2"/>
      <c r="J177" s="3"/>
      <c r="K177" t="s">
        <v>59</v>
      </c>
      <c r="L177" s="2">
        <v>0.05</v>
      </c>
      <c r="M177" s="2"/>
      <c r="N177" s="2"/>
      <c r="O177" s="3"/>
      <c r="Q177" s="2"/>
      <c r="T177" s="2"/>
      <c r="U177" s="2"/>
      <c r="V177" s="2"/>
      <c r="W177" s="3"/>
      <c r="Y177" s="2"/>
      <c r="Z177" s="3"/>
      <c r="AB177" s="2"/>
    </row>
    <row r="178" spans="1:28" x14ac:dyDescent="0.25">
      <c r="A178" t="s">
        <v>123</v>
      </c>
      <c r="B178" s="2">
        <v>0.14285714285714285</v>
      </c>
      <c r="C178" s="2"/>
      <c r="D178" s="2"/>
      <c r="E178" s="3"/>
      <c r="F178" t="s">
        <v>297</v>
      </c>
      <c r="G178" s="2">
        <v>0.14285714285714285</v>
      </c>
      <c r="H178" s="2"/>
      <c r="I178" s="2"/>
      <c r="J178" s="3"/>
      <c r="K178" t="s">
        <v>12</v>
      </c>
      <c r="L178" s="2">
        <v>0.05</v>
      </c>
      <c r="M178" s="2"/>
      <c r="N178" s="2"/>
      <c r="O178" s="3"/>
      <c r="Q178" s="2"/>
      <c r="T178" s="2"/>
      <c r="U178" s="2"/>
      <c r="V178" s="2"/>
      <c r="W178" s="3"/>
      <c r="Y178" s="2"/>
      <c r="Z178" s="3"/>
      <c r="AB178" s="2"/>
    </row>
    <row r="179" spans="1:28" x14ac:dyDescent="0.25">
      <c r="A179" t="s">
        <v>90</v>
      </c>
      <c r="B179" s="2">
        <v>0.14285714285714285</v>
      </c>
      <c r="C179" s="2"/>
      <c r="D179" s="2"/>
      <c r="E179" s="3"/>
      <c r="F179" t="s">
        <v>184</v>
      </c>
      <c r="G179" s="2">
        <v>0.14285714285714285</v>
      </c>
      <c r="H179" s="2"/>
      <c r="I179" s="2"/>
      <c r="J179" s="3"/>
      <c r="K179" t="s">
        <v>13</v>
      </c>
      <c r="L179" s="2">
        <v>0.05</v>
      </c>
      <c r="M179" s="2"/>
      <c r="N179" s="2"/>
      <c r="O179" s="3"/>
      <c r="Q179" s="2"/>
      <c r="T179" s="2"/>
      <c r="U179" s="2"/>
      <c r="V179" s="2"/>
      <c r="W179" s="3"/>
      <c r="Y179" s="2"/>
      <c r="Z179" s="3"/>
      <c r="AB179" s="2"/>
    </row>
    <row r="180" spans="1:28" x14ac:dyDescent="0.25">
      <c r="A180" t="s">
        <v>279</v>
      </c>
      <c r="B180" s="2">
        <v>0.14285714285714285</v>
      </c>
      <c r="C180" s="2"/>
      <c r="D180" s="2"/>
      <c r="E180" s="3"/>
      <c r="F180" t="s">
        <v>292</v>
      </c>
      <c r="G180" s="2">
        <v>0.14285714285714285</v>
      </c>
      <c r="H180" s="2"/>
      <c r="I180" s="2"/>
      <c r="J180" s="3"/>
      <c r="K180" t="s">
        <v>277</v>
      </c>
      <c r="L180" s="2">
        <v>0.05</v>
      </c>
      <c r="M180" s="2"/>
      <c r="N180" s="2"/>
      <c r="O180" s="3"/>
      <c r="Q180" s="2"/>
      <c r="T180" s="2"/>
      <c r="U180" s="2"/>
      <c r="V180" s="2"/>
      <c r="W180" s="3"/>
      <c r="Y180" s="2"/>
      <c r="Z180" s="3"/>
      <c r="AB180" s="2"/>
    </row>
    <row r="181" spans="1:28" x14ac:dyDescent="0.25">
      <c r="A181" t="s">
        <v>182</v>
      </c>
      <c r="B181" s="2">
        <v>0.14285714285714285</v>
      </c>
      <c r="C181" s="2"/>
      <c r="D181" s="2"/>
      <c r="E181" s="3"/>
      <c r="F181" t="s">
        <v>159</v>
      </c>
      <c r="G181" s="2">
        <v>0.14285714285714285</v>
      </c>
      <c r="H181" s="2"/>
      <c r="I181" s="2"/>
      <c r="J181" s="3"/>
      <c r="K181" t="s">
        <v>112</v>
      </c>
      <c r="L181" s="2">
        <v>0.05</v>
      </c>
      <c r="M181" s="2"/>
      <c r="N181" s="2"/>
      <c r="O181" s="3"/>
      <c r="Q181" s="2"/>
      <c r="T181" s="2"/>
      <c r="U181" s="2"/>
      <c r="V181" s="2"/>
      <c r="W181" s="3"/>
      <c r="Y181" s="2"/>
      <c r="Z181" s="3"/>
      <c r="AB181" s="2"/>
    </row>
    <row r="182" spans="1:28" x14ac:dyDescent="0.25">
      <c r="A182" t="s">
        <v>264</v>
      </c>
      <c r="B182" s="2">
        <v>0.14285714285714285</v>
      </c>
      <c r="C182" s="2"/>
      <c r="D182" s="2"/>
      <c r="E182" s="3"/>
      <c r="F182" t="s">
        <v>285</v>
      </c>
      <c r="G182" s="2">
        <v>0.14285714285714285</v>
      </c>
      <c r="H182" s="2"/>
      <c r="I182" s="2"/>
      <c r="J182" s="3"/>
      <c r="K182" t="s">
        <v>317</v>
      </c>
      <c r="L182" s="2">
        <v>0.05</v>
      </c>
      <c r="M182" s="2"/>
      <c r="N182" s="2"/>
      <c r="O182" s="3"/>
      <c r="Q182" s="2"/>
      <c r="T182" s="2"/>
      <c r="U182" s="2"/>
      <c r="V182" s="2"/>
      <c r="W182" s="3"/>
      <c r="Y182" s="2"/>
      <c r="Z182" s="3"/>
      <c r="AB182" s="2"/>
    </row>
    <row r="183" spans="1:28" x14ac:dyDescent="0.25">
      <c r="A183" t="s">
        <v>198</v>
      </c>
      <c r="B183" s="2">
        <v>0.14285714285714285</v>
      </c>
      <c r="C183" s="2"/>
      <c r="D183" s="2"/>
      <c r="E183" s="3"/>
      <c r="F183" t="s">
        <v>189</v>
      </c>
      <c r="G183" s="2">
        <v>0.14285714285714285</v>
      </c>
      <c r="H183" s="2"/>
      <c r="I183" s="2"/>
      <c r="J183" s="3"/>
      <c r="K183" t="s">
        <v>267</v>
      </c>
      <c r="L183" s="2">
        <v>0.05</v>
      </c>
      <c r="M183" s="2"/>
      <c r="N183" s="2"/>
      <c r="O183" s="3"/>
      <c r="Q183" s="2"/>
      <c r="T183" s="2"/>
      <c r="U183" s="2"/>
      <c r="V183" s="2"/>
      <c r="W183" s="3"/>
      <c r="Y183" s="2"/>
      <c r="Z183" s="3"/>
      <c r="AB183" s="2"/>
    </row>
    <row r="184" spans="1:28" x14ac:dyDescent="0.25">
      <c r="A184" t="s">
        <v>78</v>
      </c>
      <c r="B184" s="2">
        <v>0.14285714285714285</v>
      </c>
      <c r="C184" s="2"/>
      <c r="D184" s="2"/>
      <c r="E184" s="3"/>
      <c r="F184" t="s">
        <v>276</v>
      </c>
      <c r="G184" s="2">
        <v>0.14285714285714285</v>
      </c>
      <c r="H184" s="2"/>
      <c r="I184" s="2"/>
      <c r="J184" s="3"/>
      <c r="K184" t="s">
        <v>270</v>
      </c>
      <c r="L184" s="2">
        <v>0.05</v>
      </c>
      <c r="M184" s="2"/>
      <c r="N184" s="2"/>
      <c r="O184" s="3"/>
      <c r="Q184" s="2"/>
      <c r="T184" s="2"/>
      <c r="U184" s="2"/>
      <c r="V184" s="2"/>
      <c r="W184" s="3"/>
      <c r="Y184" s="2"/>
      <c r="Z184" s="3"/>
      <c r="AB184" s="2"/>
    </row>
    <row r="185" spans="1:28" x14ac:dyDescent="0.25">
      <c r="A185" t="s">
        <v>200</v>
      </c>
      <c r="B185" s="2">
        <v>0.14285714285714285</v>
      </c>
      <c r="C185" s="2"/>
      <c r="D185" s="2"/>
      <c r="E185" s="3"/>
      <c r="F185" t="s">
        <v>282</v>
      </c>
      <c r="G185" s="2">
        <v>0.14285714285714285</v>
      </c>
      <c r="H185" s="2"/>
      <c r="I185" s="2"/>
      <c r="J185" s="3"/>
      <c r="K185" t="s">
        <v>18</v>
      </c>
      <c r="L185" s="2">
        <v>0.05</v>
      </c>
      <c r="M185" s="2"/>
      <c r="N185" s="2"/>
      <c r="O185" s="3"/>
      <c r="Q185" s="2"/>
      <c r="T185" s="2"/>
      <c r="U185" s="2"/>
      <c r="V185" s="2"/>
      <c r="W185" s="3"/>
      <c r="Y185" s="2"/>
      <c r="Z185" s="3"/>
      <c r="AB185" s="2"/>
    </row>
    <row r="186" spans="1:28" x14ac:dyDescent="0.25">
      <c r="A186" t="s">
        <v>287</v>
      </c>
      <c r="B186" s="2">
        <v>9.5238095238095233E-2</v>
      </c>
      <c r="C186" s="2"/>
      <c r="D186" s="2"/>
      <c r="E186" s="3"/>
      <c r="F186" t="s">
        <v>274</v>
      </c>
      <c r="G186" s="2">
        <v>0.14285714285714285</v>
      </c>
      <c r="H186" s="2"/>
      <c r="I186" s="2"/>
      <c r="J186" s="3"/>
      <c r="K186" t="s">
        <v>202</v>
      </c>
      <c r="L186" s="2">
        <v>0.05</v>
      </c>
      <c r="M186" s="2"/>
      <c r="N186" s="2"/>
      <c r="O186" s="3"/>
      <c r="Q186" s="2"/>
      <c r="T186" s="2"/>
      <c r="U186" s="2"/>
      <c r="V186" s="2"/>
      <c r="W186" s="3"/>
      <c r="Y186" s="2"/>
      <c r="Z186" s="3"/>
      <c r="AB186" s="2"/>
    </row>
    <row r="187" spans="1:28" x14ac:dyDescent="0.25">
      <c r="A187" t="s">
        <v>240</v>
      </c>
      <c r="B187" s="2">
        <v>9.5238095238095233E-2</v>
      </c>
      <c r="C187" s="2"/>
      <c r="D187" s="2"/>
      <c r="E187" s="3"/>
      <c r="F187" t="s">
        <v>207</v>
      </c>
      <c r="G187" s="2">
        <v>0.14285714285714285</v>
      </c>
      <c r="H187" s="2"/>
      <c r="I187" s="2"/>
      <c r="J187" s="3"/>
      <c r="K187" t="s">
        <v>204</v>
      </c>
      <c r="L187" s="2">
        <v>0.05</v>
      </c>
      <c r="M187" s="2"/>
      <c r="N187" s="2"/>
      <c r="O187" s="3"/>
      <c r="Q187" s="2"/>
      <c r="T187" s="2"/>
      <c r="U187" s="2"/>
      <c r="V187" s="2"/>
      <c r="W187" s="3"/>
      <c r="Y187" s="2"/>
      <c r="Z187" s="3"/>
      <c r="AB187" s="2"/>
    </row>
    <row r="188" spans="1:28" x14ac:dyDescent="0.25">
      <c r="A188" t="s">
        <v>62</v>
      </c>
      <c r="B188" s="2">
        <v>9.5238095238095233E-2</v>
      </c>
      <c r="C188" s="2"/>
      <c r="D188" s="2"/>
      <c r="E188" s="3"/>
      <c r="F188" t="s">
        <v>73</v>
      </c>
      <c r="G188" s="2">
        <v>0.14285714285714285</v>
      </c>
      <c r="H188" s="2"/>
      <c r="I188" s="2"/>
      <c r="J188" s="3"/>
      <c r="K188" t="s">
        <v>14</v>
      </c>
      <c r="L188" s="2">
        <v>0.05</v>
      </c>
      <c r="M188" s="2"/>
      <c r="N188" s="2"/>
      <c r="O188" s="3"/>
      <c r="Q188" s="2"/>
      <c r="T188" s="2"/>
      <c r="U188" s="2"/>
      <c r="V188" s="2"/>
      <c r="W188" s="3"/>
      <c r="Y188" s="2"/>
      <c r="Z188" s="3"/>
      <c r="AB188" s="2"/>
    </row>
    <row r="189" spans="1:28" x14ac:dyDescent="0.25">
      <c r="A189" t="s">
        <v>41</v>
      </c>
      <c r="B189" s="2">
        <v>9.5238095238095233E-2</v>
      </c>
      <c r="C189" s="2"/>
      <c r="D189" s="2"/>
      <c r="E189" s="3"/>
      <c r="F189" t="s">
        <v>284</v>
      </c>
      <c r="G189" s="2">
        <v>0.14285714285714285</v>
      </c>
      <c r="H189" s="2"/>
      <c r="I189" s="2"/>
      <c r="J189" s="3"/>
      <c r="K189" t="s">
        <v>244</v>
      </c>
      <c r="L189" s="2">
        <v>0.05</v>
      </c>
      <c r="M189" s="2"/>
      <c r="N189" s="2"/>
      <c r="O189" s="3"/>
      <c r="Q189" s="2"/>
      <c r="T189" s="2"/>
      <c r="U189" s="2"/>
      <c r="V189" s="2"/>
      <c r="W189" s="3"/>
      <c r="Y189" s="2"/>
      <c r="Z189" s="3"/>
      <c r="AB189" s="2"/>
    </row>
    <row r="190" spans="1:28" x14ac:dyDescent="0.25">
      <c r="A190" t="s">
        <v>12</v>
      </c>
      <c r="B190" s="2">
        <v>9.5238095238095233E-2</v>
      </c>
      <c r="C190" s="2"/>
      <c r="D190" s="2"/>
      <c r="E190" s="3"/>
      <c r="F190" t="s">
        <v>303</v>
      </c>
      <c r="G190" s="2">
        <v>0.14285714285714285</v>
      </c>
      <c r="H190" s="2"/>
      <c r="I190" s="2"/>
      <c r="J190" s="3"/>
      <c r="K190" t="s">
        <v>54</v>
      </c>
      <c r="L190" s="2">
        <v>0.05</v>
      </c>
      <c r="M190" s="2"/>
      <c r="N190" s="2"/>
      <c r="O190" s="3"/>
      <c r="Q190" s="2"/>
      <c r="T190" s="2"/>
      <c r="U190" s="2"/>
      <c r="V190" s="2"/>
      <c r="W190" s="3"/>
      <c r="Y190" s="2"/>
      <c r="Z190" s="3"/>
      <c r="AB190" s="2"/>
    </row>
    <row r="191" spans="1:28" x14ac:dyDescent="0.25">
      <c r="A191" t="s">
        <v>17</v>
      </c>
      <c r="B191" s="2">
        <v>9.5238095238095233E-2</v>
      </c>
      <c r="C191" s="2"/>
      <c r="D191" s="2"/>
      <c r="E191" s="3"/>
      <c r="F191" t="s">
        <v>272</v>
      </c>
      <c r="G191" s="2">
        <v>0.14285714285714285</v>
      </c>
      <c r="H191" s="2"/>
      <c r="I191" s="2"/>
      <c r="J191" s="3"/>
      <c r="K191" t="s">
        <v>323</v>
      </c>
      <c r="L191" s="2">
        <v>0.05</v>
      </c>
      <c r="M191" s="2"/>
      <c r="N191" s="2"/>
      <c r="O191" s="3"/>
      <c r="Q191" s="2"/>
      <c r="T191" s="2"/>
      <c r="U191" s="2"/>
      <c r="V191" s="2"/>
      <c r="W191" s="3"/>
      <c r="Y191" s="2"/>
      <c r="Z191" s="3"/>
      <c r="AB191" s="2"/>
    </row>
    <row r="192" spans="1:28" x14ac:dyDescent="0.25">
      <c r="A192" t="s">
        <v>185</v>
      </c>
      <c r="B192" s="2">
        <v>9.5238095238095233E-2</v>
      </c>
      <c r="C192" s="2"/>
      <c r="D192" s="2"/>
      <c r="E192" s="3"/>
      <c r="F192" t="s">
        <v>310</v>
      </c>
      <c r="G192" s="2">
        <v>0.14285714285714285</v>
      </c>
      <c r="H192" s="2"/>
      <c r="I192" s="2"/>
      <c r="J192" s="3"/>
      <c r="K192" t="s">
        <v>230</v>
      </c>
      <c r="L192" s="2">
        <v>0.05</v>
      </c>
      <c r="M192" s="2"/>
      <c r="N192" s="2"/>
      <c r="O192" s="3"/>
      <c r="Q192" s="2"/>
      <c r="T192" s="2"/>
      <c r="U192" s="2"/>
      <c r="V192" s="2"/>
      <c r="W192" s="3"/>
      <c r="Y192" s="2"/>
      <c r="Z192" s="3"/>
      <c r="AB192" s="2"/>
    </row>
    <row r="193" spans="1:28" x14ac:dyDescent="0.25">
      <c r="A193" t="s">
        <v>121</v>
      </c>
      <c r="B193" s="2">
        <v>9.5238095238095233E-2</v>
      </c>
      <c r="C193" s="2"/>
      <c r="D193" s="2"/>
      <c r="E193" s="3"/>
      <c r="F193" t="s">
        <v>238</v>
      </c>
      <c r="G193" s="2">
        <v>0.14285714285714285</v>
      </c>
      <c r="H193" s="2"/>
      <c r="I193" s="2"/>
      <c r="J193" s="3"/>
      <c r="K193" t="s">
        <v>100</v>
      </c>
      <c r="L193" s="2">
        <v>0.05</v>
      </c>
      <c r="M193" s="2"/>
      <c r="N193" s="2"/>
      <c r="O193" s="3"/>
      <c r="Q193" s="2"/>
      <c r="T193" s="2"/>
      <c r="U193" s="2"/>
      <c r="V193" s="2"/>
      <c r="W193" s="3"/>
      <c r="Y193" s="2"/>
      <c r="Z193" s="3"/>
      <c r="AB193" s="2"/>
    </row>
    <row r="194" spans="1:28" x14ac:dyDescent="0.25">
      <c r="A194" t="s">
        <v>229</v>
      </c>
      <c r="B194" s="2">
        <v>9.5238095238095233E-2</v>
      </c>
      <c r="C194" s="2"/>
      <c r="D194" s="2"/>
      <c r="E194" s="3"/>
      <c r="F194" t="s">
        <v>126</v>
      </c>
      <c r="G194" s="2">
        <v>7.1428571428571425E-2</v>
      </c>
      <c r="H194" s="2"/>
      <c r="I194" s="2"/>
      <c r="J194" s="3"/>
      <c r="K194" t="s">
        <v>98</v>
      </c>
      <c r="L194" s="2">
        <v>0.05</v>
      </c>
      <c r="M194" s="2"/>
      <c r="N194" s="2"/>
      <c r="O194" s="3"/>
      <c r="Q194" s="2"/>
      <c r="T194" s="2"/>
      <c r="U194" s="2"/>
      <c r="V194" s="2"/>
      <c r="W194" s="3"/>
      <c r="Y194" s="2"/>
      <c r="Z194" s="3"/>
      <c r="AB194" s="2"/>
    </row>
    <row r="195" spans="1:28" x14ac:dyDescent="0.25">
      <c r="A195" t="s">
        <v>49</v>
      </c>
      <c r="B195" s="2">
        <v>9.5238095238095233E-2</v>
      </c>
      <c r="C195" s="2"/>
      <c r="D195" s="2"/>
      <c r="E195" s="3"/>
      <c r="F195" t="s">
        <v>183</v>
      </c>
      <c r="G195" s="2">
        <v>7.1428571428571425E-2</v>
      </c>
      <c r="H195" s="2"/>
      <c r="I195" s="2"/>
      <c r="J195" s="3"/>
      <c r="K195" t="s">
        <v>279</v>
      </c>
      <c r="L195" s="2">
        <v>0.05</v>
      </c>
      <c r="M195" s="2"/>
      <c r="N195" s="2"/>
      <c r="O195" s="3"/>
      <c r="Q195" s="2"/>
      <c r="T195" s="2"/>
      <c r="U195" s="2"/>
      <c r="V195" s="2"/>
      <c r="W195" s="3"/>
      <c r="Y195" s="2"/>
      <c r="Z195" s="3"/>
      <c r="AB195" s="2"/>
    </row>
    <row r="196" spans="1:28" x14ac:dyDescent="0.25">
      <c r="A196" t="s">
        <v>116</v>
      </c>
      <c r="B196" s="2">
        <v>9.5238095238095233E-2</v>
      </c>
      <c r="C196" s="2"/>
      <c r="D196" s="2"/>
      <c r="E196" s="3"/>
      <c r="F196" t="s">
        <v>41</v>
      </c>
      <c r="G196" s="2">
        <v>7.1428571428571425E-2</v>
      </c>
      <c r="H196" s="2"/>
      <c r="I196" s="2"/>
      <c r="J196" s="3"/>
      <c r="K196" t="s">
        <v>216</v>
      </c>
      <c r="L196" s="2">
        <v>0.05</v>
      </c>
      <c r="M196" s="2"/>
      <c r="N196" s="2"/>
      <c r="O196" s="3"/>
      <c r="Q196" s="2"/>
      <c r="T196" s="2"/>
      <c r="U196" s="2"/>
      <c r="V196" s="2"/>
      <c r="W196" s="3"/>
      <c r="Y196" s="2"/>
      <c r="Z196" s="3"/>
      <c r="AB196" s="2"/>
    </row>
    <row r="197" spans="1:28" x14ac:dyDescent="0.25">
      <c r="A197" t="s">
        <v>254</v>
      </c>
      <c r="B197" s="2">
        <v>9.5238095238095233E-2</v>
      </c>
      <c r="C197" s="2"/>
      <c r="D197" s="2"/>
      <c r="E197" s="3"/>
      <c r="F197" t="s">
        <v>158</v>
      </c>
      <c r="G197" s="2">
        <v>7.1428571428571425E-2</v>
      </c>
      <c r="H197" s="2"/>
      <c r="I197" s="2"/>
      <c r="J197" s="3"/>
      <c r="K197" t="s">
        <v>236</v>
      </c>
      <c r="L197" s="2">
        <v>0.05</v>
      </c>
      <c r="M197" s="2"/>
      <c r="N197" s="2"/>
      <c r="O197" s="3"/>
      <c r="Q197" s="2"/>
      <c r="T197" s="2"/>
      <c r="U197" s="2"/>
      <c r="V197" s="2"/>
      <c r="W197" s="3"/>
      <c r="Y197" s="2"/>
      <c r="Z197" s="3"/>
      <c r="AB197" s="2"/>
    </row>
    <row r="198" spans="1:28" x14ac:dyDescent="0.25">
      <c r="A198" t="s">
        <v>290</v>
      </c>
      <c r="B198" s="2">
        <v>9.5238095238095233E-2</v>
      </c>
      <c r="C198" s="2"/>
      <c r="D198" s="2"/>
      <c r="E198" s="3"/>
      <c r="F198" t="s">
        <v>317</v>
      </c>
      <c r="G198" s="2">
        <v>7.1428571428571425E-2</v>
      </c>
      <c r="H198" s="2"/>
      <c r="I198" s="2"/>
      <c r="J198" s="3"/>
      <c r="K198" t="s">
        <v>109</v>
      </c>
      <c r="L198" s="2">
        <v>0.05</v>
      </c>
      <c r="M198" s="2"/>
      <c r="N198" s="2"/>
      <c r="O198" s="3"/>
      <c r="Q198" s="2"/>
      <c r="T198" s="2"/>
      <c r="U198" s="2"/>
      <c r="V198" s="2"/>
      <c r="W198" s="3"/>
      <c r="Y198" s="2"/>
      <c r="Z198" s="3"/>
      <c r="AB198" s="2"/>
    </row>
    <row r="199" spans="1:28" x14ac:dyDescent="0.25">
      <c r="A199" t="s">
        <v>214</v>
      </c>
      <c r="B199" s="2">
        <v>9.5238095238095233E-2</v>
      </c>
      <c r="C199" s="2"/>
      <c r="D199" s="2"/>
      <c r="E199" s="3"/>
      <c r="F199" t="s">
        <v>32</v>
      </c>
      <c r="G199" s="2">
        <v>7.1428571428571425E-2</v>
      </c>
      <c r="H199" s="2"/>
      <c r="I199" s="2"/>
      <c r="J199" s="3"/>
      <c r="K199" t="s">
        <v>307</v>
      </c>
      <c r="L199" s="2">
        <v>0.05</v>
      </c>
      <c r="M199" s="2"/>
      <c r="N199" s="2"/>
      <c r="O199" s="3"/>
      <c r="Q199" s="2"/>
      <c r="T199" s="2"/>
      <c r="U199" s="2"/>
      <c r="V199" s="2"/>
      <c r="W199" s="3"/>
      <c r="Y199" s="2"/>
      <c r="Z199" s="3"/>
      <c r="AB199" s="2"/>
    </row>
    <row r="200" spans="1:28" x14ac:dyDescent="0.25">
      <c r="A200" t="s">
        <v>98</v>
      </c>
      <c r="B200" s="2">
        <v>9.5238095238095233E-2</v>
      </c>
      <c r="C200" s="2"/>
      <c r="D200" s="2"/>
      <c r="E200" s="3"/>
      <c r="F200" t="s">
        <v>243</v>
      </c>
      <c r="G200" s="2">
        <v>7.1428571428571425E-2</v>
      </c>
      <c r="H200" s="2"/>
      <c r="I200" s="2"/>
      <c r="J200" s="3"/>
      <c r="K200" t="s">
        <v>275</v>
      </c>
      <c r="L200" s="2">
        <v>0.05</v>
      </c>
      <c r="M200" s="2"/>
      <c r="N200" s="2"/>
      <c r="O200" s="3"/>
      <c r="Q200" s="2"/>
      <c r="T200" s="2"/>
      <c r="U200" s="2"/>
      <c r="V200" s="2"/>
      <c r="W200" s="3"/>
      <c r="Y200" s="2"/>
      <c r="Z200" s="3"/>
      <c r="AB200" s="2"/>
    </row>
    <row r="201" spans="1:28" x14ac:dyDescent="0.25">
      <c r="A201" t="s">
        <v>224</v>
      </c>
      <c r="B201" s="2">
        <v>9.5238095238095233E-2</v>
      </c>
      <c r="C201" s="2"/>
      <c r="D201" s="2"/>
      <c r="E201" s="3"/>
      <c r="F201" t="s">
        <v>128</v>
      </c>
      <c r="G201" s="2">
        <v>7.1428571428571425E-2</v>
      </c>
      <c r="H201" s="2"/>
      <c r="I201" s="2"/>
      <c r="J201" s="3"/>
      <c r="K201" t="s">
        <v>242</v>
      </c>
      <c r="L201" s="2">
        <v>0.05</v>
      </c>
      <c r="M201" s="2"/>
      <c r="N201" s="2"/>
      <c r="O201" s="3"/>
      <c r="Q201" s="2"/>
      <c r="T201" s="2"/>
      <c r="U201" s="2"/>
      <c r="V201" s="2"/>
      <c r="W201" s="3"/>
      <c r="Y201" s="2"/>
      <c r="Z201" s="3"/>
      <c r="AB201" s="2"/>
    </row>
    <row r="202" spans="1:28" x14ac:dyDescent="0.25">
      <c r="A202" t="s">
        <v>207</v>
      </c>
      <c r="B202" s="2">
        <v>9.5238095238095233E-2</v>
      </c>
      <c r="C202" s="2"/>
      <c r="D202" s="2"/>
      <c r="E202" s="3"/>
      <c r="F202" t="s">
        <v>203</v>
      </c>
      <c r="G202" s="2">
        <v>7.1428571428571425E-2</v>
      </c>
      <c r="H202" s="2"/>
      <c r="I202" s="2"/>
      <c r="J202" s="3"/>
      <c r="K202" t="s">
        <v>43</v>
      </c>
      <c r="L202" s="2">
        <v>0.05</v>
      </c>
      <c r="M202" s="2"/>
      <c r="N202" s="2"/>
      <c r="O202" s="3"/>
      <c r="Q202" s="2"/>
      <c r="T202" s="2"/>
      <c r="U202" s="2"/>
      <c r="V202" s="2"/>
      <c r="W202" s="3"/>
      <c r="Y202" s="2"/>
      <c r="Z202" s="3"/>
      <c r="AB202" s="2"/>
    </row>
    <row r="203" spans="1:28" x14ac:dyDescent="0.25">
      <c r="A203" t="s">
        <v>320</v>
      </c>
      <c r="B203" s="2">
        <v>9.5238095238095233E-2</v>
      </c>
      <c r="C203" s="2"/>
      <c r="D203" s="2"/>
      <c r="E203" s="3"/>
      <c r="F203" t="s">
        <v>204</v>
      </c>
      <c r="G203" s="2">
        <v>7.1428571428571425E-2</v>
      </c>
      <c r="H203" s="2"/>
      <c r="I203" s="2"/>
      <c r="J203" s="3"/>
      <c r="K203" t="s">
        <v>47</v>
      </c>
      <c r="L203" s="2">
        <v>0.05</v>
      </c>
      <c r="M203" s="2"/>
      <c r="N203" s="2"/>
      <c r="O203" s="3"/>
      <c r="Q203" s="2"/>
      <c r="T203" s="2"/>
      <c r="U203" s="2"/>
      <c r="V203" s="2"/>
      <c r="W203" s="3"/>
      <c r="Y203" s="2"/>
      <c r="Z203" s="3"/>
      <c r="AB203" s="2"/>
    </row>
    <row r="204" spans="1:28" x14ac:dyDescent="0.25">
      <c r="A204" t="s">
        <v>275</v>
      </c>
      <c r="B204" s="2">
        <v>9.5238095238095233E-2</v>
      </c>
      <c r="C204" s="2"/>
      <c r="D204" s="2"/>
      <c r="E204" s="3"/>
      <c r="F204" t="s">
        <v>14</v>
      </c>
      <c r="G204" s="2">
        <v>7.1428571428571425E-2</v>
      </c>
      <c r="H204" s="2"/>
      <c r="I204" s="2"/>
      <c r="J204" s="3"/>
      <c r="K204" t="s">
        <v>150</v>
      </c>
      <c r="L204" s="2">
        <v>0.05</v>
      </c>
      <c r="M204" s="2"/>
      <c r="N204" s="2"/>
      <c r="O204" s="3"/>
      <c r="Q204" s="2"/>
      <c r="T204" s="2"/>
      <c r="U204" s="2"/>
      <c r="V204" s="2"/>
      <c r="W204" s="3"/>
      <c r="Y204" s="2"/>
      <c r="Z204" s="3"/>
      <c r="AB204" s="2"/>
    </row>
    <row r="205" spans="1:28" x14ac:dyDescent="0.25">
      <c r="A205" t="s">
        <v>181</v>
      </c>
      <c r="B205" s="2">
        <v>9.5238095238095233E-2</v>
      </c>
      <c r="C205" s="2"/>
      <c r="D205" s="2"/>
      <c r="E205" s="3"/>
      <c r="F205" t="s">
        <v>324</v>
      </c>
      <c r="G205" s="2">
        <v>7.1428571428571425E-2</v>
      </c>
      <c r="H205" s="2"/>
      <c r="I205" s="2"/>
      <c r="J205" s="3"/>
      <c r="K205" t="s">
        <v>106</v>
      </c>
      <c r="L205" s="2">
        <v>0</v>
      </c>
      <c r="M205" s="2"/>
      <c r="N205" s="2"/>
      <c r="O205" s="3"/>
      <c r="Q205" s="2"/>
      <c r="T205" s="2"/>
      <c r="U205" s="2"/>
      <c r="V205" s="2"/>
      <c r="W205" s="3"/>
      <c r="Y205" s="2"/>
      <c r="Z205" s="3"/>
      <c r="AB205" s="2"/>
    </row>
    <row r="206" spans="1:28" x14ac:dyDescent="0.25">
      <c r="A206" t="s">
        <v>167</v>
      </c>
      <c r="B206" s="2">
        <v>9.5238095238095233E-2</v>
      </c>
      <c r="C206" s="2"/>
      <c r="D206" s="2"/>
      <c r="E206" s="3"/>
      <c r="F206" t="s">
        <v>116</v>
      </c>
      <c r="G206" s="2">
        <v>7.1428571428571425E-2</v>
      </c>
      <c r="H206" s="2"/>
      <c r="I206" s="2"/>
      <c r="J206" s="3"/>
      <c r="K206" t="s">
        <v>221</v>
      </c>
      <c r="L206" s="2">
        <v>0</v>
      </c>
      <c r="M206" s="2"/>
      <c r="N206" s="2"/>
      <c r="O206" s="3"/>
      <c r="Q206" s="2"/>
      <c r="T206" s="2"/>
      <c r="U206" s="2"/>
      <c r="V206" s="2"/>
      <c r="W206" s="3"/>
      <c r="Y206" s="2"/>
      <c r="Z206" s="3"/>
      <c r="AB206" s="2"/>
    </row>
    <row r="207" spans="1:28" x14ac:dyDescent="0.25">
      <c r="A207" t="s">
        <v>242</v>
      </c>
      <c r="B207" s="2">
        <v>9.5238095238095233E-2</v>
      </c>
      <c r="C207" s="2"/>
      <c r="D207" s="2"/>
      <c r="E207" s="3"/>
      <c r="F207" t="s">
        <v>223</v>
      </c>
      <c r="G207" s="2">
        <v>7.1428571428571425E-2</v>
      </c>
      <c r="H207" s="2"/>
      <c r="I207" s="2"/>
      <c r="J207" s="3"/>
      <c r="K207" t="s">
        <v>39</v>
      </c>
      <c r="L207" s="2">
        <v>0</v>
      </c>
      <c r="M207" s="2"/>
      <c r="N207" s="2"/>
      <c r="O207" s="3"/>
      <c r="Q207" s="2"/>
      <c r="T207" s="2"/>
      <c r="U207" s="2"/>
      <c r="V207" s="2"/>
      <c r="W207" s="3"/>
      <c r="Y207" s="2"/>
      <c r="Z207" s="3"/>
      <c r="AB207" s="2"/>
    </row>
    <row r="208" spans="1:28" x14ac:dyDescent="0.25">
      <c r="A208" t="s">
        <v>302</v>
      </c>
      <c r="B208" s="2">
        <v>9.5238095238095233E-2</v>
      </c>
      <c r="C208" s="2"/>
      <c r="D208" s="2"/>
      <c r="E208" s="3"/>
      <c r="F208" t="s">
        <v>97</v>
      </c>
      <c r="G208" s="2">
        <v>7.1428571428571425E-2</v>
      </c>
      <c r="H208" s="2"/>
      <c r="I208" s="2"/>
      <c r="J208" s="3"/>
      <c r="K208" t="s">
        <v>115</v>
      </c>
      <c r="L208" s="2">
        <v>0</v>
      </c>
      <c r="M208" s="2"/>
      <c r="N208" s="2"/>
      <c r="O208" s="3"/>
      <c r="Q208" s="2"/>
      <c r="T208" s="2"/>
      <c r="U208" s="2"/>
      <c r="V208" s="2"/>
      <c r="W208" s="3"/>
      <c r="Y208" s="2"/>
      <c r="Z208" s="3"/>
      <c r="AB208" s="2"/>
    </row>
    <row r="209" spans="1:28" x14ac:dyDescent="0.25">
      <c r="A209" t="s">
        <v>265</v>
      </c>
      <c r="B209" s="2">
        <v>9.5238095238095233E-2</v>
      </c>
      <c r="C209" s="2"/>
      <c r="D209" s="2"/>
      <c r="E209" s="3"/>
      <c r="F209" t="s">
        <v>19</v>
      </c>
      <c r="G209" s="2">
        <v>7.1428571428571425E-2</v>
      </c>
      <c r="H209" s="2"/>
      <c r="I209" s="2"/>
      <c r="J209" s="3"/>
      <c r="K209" t="s">
        <v>114</v>
      </c>
      <c r="L209" s="2">
        <v>0</v>
      </c>
      <c r="M209" s="2"/>
      <c r="N209" s="2"/>
      <c r="O209" s="3"/>
      <c r="Q209" s="2"/>
      <c r="T209" s="2"/>
      <c r="U209" s="2"/>
      <c r="V209" s="2"/>
      <c r="W209" s="3"/>
      <c r="Y209" s="2"/>
      <c r="Z209" s="3"/>
      <c r="AB209" s="2"/>
    </row>
    <row r="210" spans="1:28" x14ac:dyDescent="0.25">
      <c r="A210" t="s">
        <v>60</v>
      </c>
      <c r="B210" s="2">
        <v>9.5238095238095233E-2</v>
      </c>
      <c r="C210" s="2"/>
      <c r="D210" s="2"/>
      <c r="E210" s="3"/>
      <c r="F210" t="s">
        <v>90</v>
      </c>
      <c r="G210" s="2">
        <v>7.1428571428571425E-2</v>
      </c>
      <c r="H210" s="2"/>
      <c r="I210" s="2"/>
      <c r="J210" s="3"/>
      <c r="K210" t="s">
        <v>126</v>
      </c>
      <c r="L210" s="2">
        <v>0</v>
      </c>
      <c r="M210" s="2"/>
      <c r="N210" s="2"/>
      <c r="O210" s="3"/>
      <c r="Q210" s="2"/>
      <c r="T210" s="2"/>
      <c r="U210" s="2"/>
      <c r="V210" s="2"/>
      <c r="W210" s="3"/>
      <c r="Y210" s="2"/>
      <c r="Z210" s="3"/>
      <c r="AB210" s="2"/>
    </row>
    <row r="211" spans="1:28" x14ac:dyDescent="0.25">
      <c r="A211" t="s">
        <v>106</v>
      </c>
      <c r="B211" s="2">
        <v>4.7619047619047616E-2</v>
      </c>
      <c r="C211" s="2"/>
      <c r="D211" s="2"/>
      <c r="E211" s="3"/>
      <c r="F211" t="s">
        <v>65</v>
      </c>
      <c r="G211" s="2">
        <v>7.1428571428571425E-2</v>
      </c>
      <c r="H211" s="2"/>
      <c r="I211" s="2"/>
      <c r="J211" s="3"/>
      <c r="K211" t="s">
        <v>40</v>
      </c>
      <c r="L211" s="2">
        <v>0</v>
      </c>
      <c r="M211" s="2"/>
      <c r="N211" s="2"/>
      <c r="O211" s="3"/>
      <c r="Q211" s="2"/>
      <c r="T211" s="2"/>
      <c r="U211" s="2"/>
      <c r="V211" s="2"/>
      <c r="W211" s="3"/>
      <c r="Y211" s="2"/>
      <c r="Z211" s="3"/>
      <c r="AB211" s="2"/>
    </row>
    <row r="212" spans="1:28" x14ac:dyDescent="0.25">
      <c r="A212" t="s">
        <v>252</v>
      </c>
      <c r="B212" s="2">
        <v>4.7619047619047616E-2</v>
      </c>
      <c r="C212" s="2"/>
      <c r="D212" s="2"/>
      <c r="E212" s="3"/>
      <c r="F212" t="s">
        <v>308</v>
      </c>
      <c r="G212" s="2">
        <v>7.1428571428571425E-2</v>
      </c>
      <c r="H212" s="2"/>
      <c r="I212" s="2"/>
      <c r="J212" s="3"/>
      <c r="K212" t="s">
        <v>287</v>
      </c>
      <c r="L212" s="2">
        <v>0</v>
      </c>
      <c r="M212" s="2"/>
      <c r="N212" s="2"/>
      <c r="O212" s="3"/>
      <c r="Q212" s="2"/>
      <c r="T212" s="2"/>
      <c r="U212" s="2"/>
      <c r="V212" s="2"/>
      <c r="W212" s="3"/>
      <c r="Y212" s="2"/>
      <c r="Z212" s="3"/>
      <c r="AB212" s="2"/>
    </row>
    <row r="213" spans="1:28" x14ac:dyDescent="0.25">
      <c r="A213" t="s">
        <v>59</v>
      </c>
      <c r="B213" s="2">
        <v>4.7619047619047616E-2</v>
      </c>
      <c r="C213" s="2"/>
      <c r="D213" s="2"/>
      <c r="E213" s="3"/>
      <c r="F213" t="s">
        <v>22</v>
      </c>
      <c r="G213" s="2">
        <v>7.1428571428571425E-2</v>
      </c>
      <c r="H213" s="2"/>
      <c r="I213" s="2"/>
      <c r="J213" s="3"/>
      <c r="K213" t="s">
        <v>252</v>
      </c>
      <c r="L213" s="2">
        <v>0</v>
      </c>
      <c r="M213" s="2"/>
      <c r="N213" s="2"/>
      <c r="O213" s="3"/>
      <c r="Q213" s="2"/>
      <c r="T213" s="2"/>
      <c r="U213" s="2"/>
      <c r="V213" s="2"/>
      <c r="W213" s="3"/>
      <c r="Y213" s="2"/>
      <c r="Z213" s="3"/>
      <c r="AB213" s="2"/>
    </row>
    <row r="214" spans="1:28" x14ac:dyDescent="0.25">
      <c r="A214" t="s">
        <v>44</v>
      </c>
      <c r="B214" s="2">
        <v>4.7619047619047616E-2</v>
      </c>
      <c r="C214" s="2"/>
      <c r="D214" s="2"/>
      <c r="E214" s="3"/>
      <c r="F214" t="s">
        <v>280</v>
      </c>
      <c r="G214" s="2">
        <v>7.1428571428571425E-2</v>
      </c>
      <c r="H214" s="2"/>
      <c r="I214" s="2"/>
      <c r="J214" s="3"/>
      <c r="K214" t="s">
        <v>157</v>
      </c>
      <c r="L214" s="2">
        <v>0</v>
      </c>
      <c r="M214" s="2"/>
      <c r="N214" s="2"/>
      <c r="O214" s="3"/>
      <c r="Q214" s="2"/>
      <c r="T214" s="2"/>
      <c r="U214" s="2"/>
      <c r="V214" s="2"/>
      <c r="W214" s="3"/>
      <c r="Y214" s="2"/>
      <c r="Z214" s="3"/>
      <c r="AB214" s="2"/>
    </row>
    <row r="215" spans="1:28" x14ac:dyDescent="0.25">
      <c r="A215" t="s">
        <v>277</v>
      </c>
      <c r="B215" s="2">
        <v>4.7619047619047616E-2</v>
      </c>
      <c r="C215" s="2"/>
      <c r="D215" s="2"/>
      <c r="E215" s="3"/>
      <c r="F215" t="s">
        <v>231</v>
      </c>
      <c r="G215" s="2">
        <v>7.1428571428571425E-2</v>
      </c>
      <c r="H215" s="2"/>
      <c r="I215" s="2"/>
      <c r="J215" s="3"/>
      <c r="K215" t="s">
        <v>82</v>
      </c>
      <c r="L215" s="2">
        <v>0</v>
      </c>
      <c r="M215" s="2"/>
      <c r="N215" s="2"/>
      <c r="O215" s="3"/>
      <c r="Q215" s="2"/>
      <c r="T215" s="2"/>
      <c r="U215" s="2"/>
      <c r="V215" s="2"/>
      <c r="W215" s="3"/>
      <c r="Y215" s="2"/>
      <c r="Z215" s="3"/>
      <c r="AB215" s="2"/>
    </row>
    <row r="216" spans="1:28" x14ac:dyDescent="0.25">
      <c r="A216" t="s">
        <v>201</v>
      </c>
      <c r="B216" s="2">
        <v>4.7619047619047616E-2</v>
      </c>
      <c r="C216" s="2"/>
      <c r="D216" s="2"/>
      <c r="E216" s="3"/>
      <c r="F216" t="s">
        <v>142</v>
      </c>
      <c r="G216" s="2">
        <v>7.1428571428571425E-2</v>
      </c>
      <c r="H216" s="2"/>
      <c r="I216" s="2"/>
      <c r="J216" s="3"/>
      <c r="K216" t="s">
        <v>62</v>
      </c>
      <c r="L216" s="2">
        <v>0</v>
      </c>
      <c r="M216" s="2"/>
      <c r="N216" s="2"/>
      <c r="O216" s="3"/>
      <c r="Q216" s="2"/>
      <c r="T216" s="2"/>
      <c r="U216" s="2"/>
      <c r="V216" s="2"/>
      <c r="W216" s="3"/>
      <c r="Y216" s="2"/>
      <c r="Z216" s="3"/>
      <c r="AB216" s="2"/>
    </row>
    <row r="217" spans="1:28" x14ac:dyDescent="0.25">
      <c r="A217" t="s">
        <v>232</v>
      </c>
      <c r="B217" s="2">
        <v>4.7619047619047616E-2</v>
      </c>
      <c r="C217" s="2"/>
      <c r="D217" s="2"/>
      <c r="E217" s="3"/>
      <c r="F217" t="s">
        <v>215</v>
      </c>
      <c r="G217" s="2">
        <v>7.1428571428571425E-2</v>
      </c>
      <c r="H217" s="2"/>
      <c r="I217" s="2"/>
      <c r="J217" s="3"/>
      <c r="K217" t="s">
        <v>183</v>
      </c>
      <c r="L217" s="2">
        <v>0</v>
      </c>
      <c r="M217" s="2"/>
      <c r="N217" s="2"/>
      <c r="O217" s="3"/>
      <c r="Q217" s="2"/>
      <c r="T217" s="2"/>
      <c r="U217" s="2"/>
      <c r="V217" s="2"/>
      <c r="W217" s="3"/>
      <c r="Y217" s="2"/>
      <c r="Z217" s="3"/>
      <c r="AB217" s="2"/>
    </row>
    <row r="218" spans="1:28" x14ac:dyDescent="0.25">
      <c r="A218" t="s">
        <v>312</v>
      </c>
      <c r="B218" s="2">
        <v>4.7619047619047616E-2</v>
      </c>
      <c r="C218" s="2"/>
      <c r="D218" s="2"/>
      <c r="E218" s="3"/>
      <c r="F218" t="s">
        <v>33</v>
      </c>
      <c r="G218" s="2">
        <v>7.1428571428571425E-2</v>
      </c>
      <c r="H218" s="2"/>
      <c r="I218" s="2"/>
      <c r="J218" s="3"/>
      <c r="K218" t="s">
        <v>41</v>
      </c>
      <c r="L218" s="2">
        <v>0</v>
      </c>
      <c r="M218" s="2"/>
      <c r="N218" s="2"/>
      <c r="O218" s="3"/>
      <c r="Q218" s="2"/>
      <c r="T218" s="2"/>
      <c r="U218" s="2"/>
      <c r="V218" s="2"/>
      <c r="W218" s="3"/>
      <c r="Y218" s="2"/>
      <c r="Z218" s="3"/>
      <c r="AB218" s="2"/>
    </row>
    <row r="219" spans="1:28" x14ac:dyDescent="0.25">
      <c r="A219" t="s">
        <v>261</v>
      </c>
      <c r="B219" s="2">
        <v>4.7619047619047616E-2</v>
      </c>
      <c r="C219" s="2"/>
      <c r="D219" s="2"/>
      <c r="E219" s="3"/>
      <c r="F219" t="s">
        <v>74</v>
      </c>
      <c r="G219" s="2">
        <v>7.1428571428571425E-2</v>
      </c>
      <c r="H219" s="2"/>
      <c r="I219" s="2"/>
      <c r="J219" s="3"/>
      <c r="K219" t="s">
        <v>44</v>
      </c>
      <c r="L219" s="2">
        <v>0</v>
      </c>
      <c r="M219" s="2"/>
      <c r="N219" s="2"/>
      <c r="O219" s="3"/>
      <c r="Q219" s="2"/>
      <c r="T219" s="2"/>
      <c r="U219" s="2"/>
      <c r="V219" s="2"/>
      <c r="W219" s="3"/>
      <c r="Y219" s="2"/>
      <c r="Z219" s="3"/>
      <c r="AB219" s="2"/>
    </row>
    <row r="220" spans="1:28" x14ac:dyDescent="0.25">
      <c r="A220" t="s">
        <v>18</v>
      </c>
      <c r="B220" s="2">
        <v>4.7619047619047616E-2</v>
      </c>
      <c r="C220" s="2"/>
      <c r="D220" s="2"/>
      <c r="E220" s="3"/>
      <c r="F220" t="s">
        <v>38</v>
      </c>
      <c r="G220" s="2">
        <v>7.1428571428571425E-2</v>
      </c>
      <c r="H220" s="2"/>
      <c r="I220" s="2"/>
      <c r="J220" s="3"/>
      <c r="K220" t="s">
        <v>76</v>
      </c>
      <c r="L220" s="2">
        <v>0</v>
      </c>
      <c r="M220" s="2"/>
      <c r="N220" s="2"/>
      <c r="O220" s="3"/>
      <c r="Q220" s="2"/>
      <c r="T220" s="2"/>
      <c r="U220" s="2"/>
      <c r="V220" s="2"/>
      <c r="W220" s="3"/>
      <c r="Y220" s="2"/>
      <c r="Z220" s="3"/>
      <c r="AB220" s="2"/>
    </row>
    <row r="221" spans="1:28" x14ac:dyDescent="0.25">
      <c r="A221" t="s">
        <v>161</v>
      </c>
      <c r="B221" s="2">
        <v>4.7619047619047616E-2</v>
      </c>
      <c r="C221" s="2"/>
      <c r="D221" s="2"/>
      <c r="E221" s="3"/>
      <c r="F221" t="s">
        <v>212</v>
      </c>
      <c r="G221" s="2">
        <v>7.1428571428571425E-2</v>
      </c>
      <c r="H221" s="2"/>
      <c r="I221" s="2"/>
      <c r="J221" s="3"/>
      <c r="K221" t="s">
        <v>222</v>
      </c>
      <c r="L221" s="2">
        <v>0</v>
      </c>
      <c r="M221" s="2"/>
      <c r="N221" s="2"/>
      <c r="O221" s="3"/>
      <c r="Q221" s="2"/>
      <c r="T221" s="2"/>
      <c r="U221" s="2"/>
      <c r="V221" s="2"/>
      <c r="W221" s="3"/>
      <c r="Y221" s="2"/>
      <c r="Z221" s="3"/>
      <c r="AB221" s="2"/>
    </row>
    <row r="222" spans="1:28" x14ac:dyDescent="0.25">
      <c r="A222" t="s">
        <v>68</v>
      </c>
      <c r="B222" s="2">
        <v>4.7619047619047616E-2</v>
      </c>
      <c r="C222" s="2"/>
      <c r="D222" s="2"/>
      <c r="E222" s="3"/>
      <c r="F222" t="s">
        <v>333</v>
      </c>
      <c r="G222" s="2">
        <v>7.1428571428571425E-2</v>
      </c>
      <c r="H222" s="2"/>
      <c r="I222" s="2"/>
      <c r="J222" s="3"/>
      <c r="K222" t="s">
        <v>42</v>
      </c>
      <c r="L222" s="2">
        <v>0</v>
      </c>
      <c r="M222" s="2"/>
      <c r="N222" s="2"/>
      <c r="O222" s="3"/>
      <c r="Q222" s="2"/>
      <c r="T222" s="2"/>
      <c r="U222" s="2"/>
      <c r="V222" s="2"/>
      <c r="W222" s="3"/>
      <c r="Y222" s="2"/>
      <c r="Z222" s="3"/>
      <c r="AB222" s="2"/>
    </row>
    <row r="223" spans="1:28" x14ac:dyDescent="0.25">
      <c r="A223" t="s">
        <v>131</v>
      </c>
      <c r="B223" s="2">
        <v>4.7619047619047616E-2</v>
      </c>
      <c r="C223" s="2"/>
      <c r="D223" s="2"/>
      <c r="E223" s="3"/>
      <c r="F223" t="s">
        <v>10</v>
      </c>
      <c r="G223" s="2">
        <v>7.1428571428571425E-2</v>
      </c>
      <c r="H223" s="2"/>
      <c r="I223" s="2"/>
      <c r="J223" s="3"/>
      <c r="K223" t="s">
        <v>63</v>
      </c>
      <c r="L223" s="2">
        <v>0</v>
      </c>
      <c r="M223" s="2"/>
      <c r="N223" s="2"/>
      <c r="O223" s="3"/>
      <c r="Q223" s="2"/>
      <c r="T223" s="2"/>
      <c r="U223" s="2"/>
      <c r="V223" s="2"/>
      <c r="W223" s="3"/>
      <c r="Y223" s="2"/>
      <c r="Z223" s="3"/>
      <c r="AB223" s="2"/>
    </row>
    <row r="224" spans="1:28" x14ac:dyDescent="0.25">
      <c r="A224" t="s">
        <v>20</v>
      </c>
      <c r="B224" s="2">
        <v>4.7619047619047616E-2</v>
      </c>
      <c r="C224" s="2"/>
      <c r="D224" s="2"/>
      <c r="E224" s="3"/>
      <c r="F224" t="s">
        <v>259</v>
      </c>
      <c r="G224" s="2">
        <v>7.1428571428571425E-2</v>
      </c>
      <c r="H224" s="2"/>
      <c r="I224" s="2"/>
      <c r="J224" s="3"/>
      <c r="K224" t="s">
        <v>297</v>
      </c>
      <c r="L224" s="2">
        <v>0</v>
      </c>
      <c r="M224" s="2"/>
      <c r="N224" s="2"/>
      <c r="O224" s="3"/>
      <c r="Q224" s="2"/>
      <c r="T224" s="2"/>
      <c r="U224" s="2"/>
      <c r="V224" s="2"/>
      <c r="W224" s="3"/>
      <c r="Y224" s="2"/>
      <c r="Z224" s="3"/>
      <c r="AB224" s="2"/>
    </row>
    <row r="225" spans="1:28" x14ac:dyDescent="0.25">
      <c r="A225" t="s">
        <v>133</v>
      </c>
      <c r="B225" s="2">
        <v>4.7619047619047616E-2</v>
      </c>
      <c r="C225" s="2"/>
      <c r="D225" s="2"/>
      <c r="E225" s="3"/>
      <c r="F225" t="s">
        <v>266</v>
      </c>
      <c r="G225" s="2">
        <v>7.1428571428571425E-2</v>
      </c>
      <c r="H225" s="2"/>
      <c r="I225" s="2"/>
      <c r="J225" s="3"/>
      <c r="K225" t="s">
        <v>184</v>
      </c>
      <c r="L225" s="2">
        <v>0</v>
      </c>
      <c r="M225" s="2"/>
      <c r="N225" s="2"/>
      <c r="O225" s="3"/>
      <c r="Q225" s="2"/>
      <c r="T225" s="2"/>
      <c r="U225" s="2"/>
      <c r="V225" s="2"/>
      <c r="W225" s="3"/>
      <c r="Y225" s="2"/>
      <c r="Z225" s="3"/>
      <c r="AB225" s="2"/>
    </row>
    <row r="226" spans="1:28" x14ac:dyDescent="0.25">
      <c r="A226" t="s">
        <v>256</v>
      </c>
      <c r="B226" s="2">
        <v>4.7619047619047616E-2</v>
      </c>
      <c r="C226" s="2"/>
      <c r="D226" s="2"/>
      <c r="E226" s="3"/>
      <c r="F226" t="s">
        <v>226</v>
      </c>
      <c r="G226" s="2">
        <v>7.1428571428571425E-2</v>
      </c>
      <c r="H226" s="2"/>
      <c r="I226" s="2"/>
      <c r="J226" s="3"/>
      <c r="K226" t="s">
        <v>228</v>
      </c>
      <c r="L226" s="2">
        <v>0</v>
      </c>
      <c r="M226" s="2"/>
      <c r="N226" s="2"/>
      <c r="O226" s="3"/>
      <c r="Q226" s="2"/>
      <c r="T226" s="2"/>
      <c r="U226" s="2"/>
      <c r="V226" s="2"/>
      <c r="W226" s="3"/>
      <c r="Y226" s="2"/>
      <c r="Z226" s="3"/>
      <c r="AB226" s="2"/>
    </row>
    <row r="227" spans="1:28" x14ac:dyDescent="0.25">
      <c r="A227" t="s">
        <v>54</v>
      </c>
      <c r="B227" s="2">
        <v>4.7619047619047616E-2</v>
      </c>
      <c r="C227" s="2"/>
      <c r="D227" s="2"/>
      <c r="E227" s="3"/>
      <c r="F227" t="s">
        <v>179</v>
      </c>
      <c r="G227" s="2">
        <v>7.1428571428571425E-2</v>
      </c>
      <c r="H227" s="2"/>
      <c r="I227" s="2"/>
      <c r="J227" s="3"/>
      <c r="K227" t="s">
        <v>71</v>
      </c>
      <c r="L227" s="2">
        <v>0</v>
      </c>
      <c r="M227" s="2"/>
      <c r="N227" s="2"/>
      <c r="O227" s="3"/>
      <c r="Q227" s="2"/>
      <c r="T227" s="2"/>
      <c r="U227" s="2"/>
      <c r="V227" s="2"/>
      <c r="W227" s="3"/>
      <c r="Y227" s="2"/>
      <c r="Z227" s="3"/>
      <c r="AB227" s="2"/>
    </row>
    <row r="228" spans="1:28" x14ac:dyDescent="0.25">
      <c r="A228" t="s">
        <v>67</v>
      </c>
      <c r="B228" s="2">
        <v>4.7619047619047616E-2</v>
      </c>
      <c r="C228" s="2"/>
      <c r="D228" s="2"/>
      <c r="E228" s="3"/>
      <c r="F228" t="s">
        <v>106</v>
      </c>
      <c r="G228" s="2">
        <v>0</v>
      </c>
      <c r="H228" s="2"/>
      <c r="I228" s="2"/>
      <c r="J228" s="3"/>
      <c r="K228" t="s">
        <v>26</v>
      </c>
      <c r="L228" s="2">
        <v>0</v>
      </c>
      <c r="M228" s="2"/>
      <c r="N228" s="2"/>
      <c r="O228" s="3"/>
      <c r="Q228" s="2"/>
      <c r="T228" s="2"/>
      <c r="U228" s="2"/>
      <c r="V228" s="2"/>
      <c r="W228" s="3"/>
      <c r="Y228" s="2"/>
      <c r="Z228" s="3"/>
      <c r="AB228" s="2"/>
    </row>
    <row r="229" spans="1:28" x14ac:dyDescent="0.25">
      <c r="A229" t="s">
        <v>9</v>
      </c>
      <c r="B229" s="2">
        <v>4.7619047619047616E-2</v>
      </c>
      <c r="C229" s="2"/>
      <c r="D229" s="2"/>
      <c r="E229" s="3"/>
      <c r="F229" t="s">
        <v>221</v>
      </c>
      <c r="G229" s="2">
        <v>0</v>
      </c>
      <c r="H229" s="2"/>
      <c r="I229" s="2"/>
      <c r="J229" s="3"/>
      <c r="K229" t="s">
        <v>27</v>
      </c>
      <c r="L229" s="2">
        <v>0</v>
      </c>
      <c r="M229" s="2"/>
      <c r="N229" s="2"/>
      <c r="O229" s="3"/>
      <c r="Q229" s="2"/>
      <c r="T229" s="2"/>
      <c r="U229" s="2"/>
      <c r="V229" s="2"/>
      <c r="W229" s="3"/>
      <c r="Y229" s="2"/>
      <c r="Z229" s="3"/>
      <c r="AB229" s="2"/>
    </row>
    <row r="230" spans="1:28" x14ac:dyDescent="0.25">
      <c r="A230" t="s">
        <v>19</v>
      </c>
      <c r="B230" s="2">
        <v>4.7619047619047616E-2</v>
      </c>
      <c r="C230" s="2"/>
      <c r="D230" s="2"/>
      <c r="E230" s="3"/>
      <c r="F230" t="s">
        <v>39</v>
      </c>
      <c r="G230" s="2">
        <v>0</v>
      </c>
      <c r="H230" s="2"/>
      <c r="I230" s="2"/>
      <c r="J230" s="3"/>
      <c r="K230" t="s">
        <v>185</v>
      </c>
      <c r="L230" s="2">
        <v>0</v>
      </c>
      <c r="M230" s="2"/>
      <c r="N230" s="2"/>
      <c r="O230" s="3"/>
      <c r="Q230" s="2"/>
      <c r="T230" s="2"/>
      <c r="U230" s="2"/>
      <c r="V230" s="2"/>
      <c r="W230" s="3"/>
      <c r="Y230" s="2"/>
      <c r="Z230" s="3"/>
      <c r="AB230" s="2"/>
    </row>
    <row r="231" spans="1:28" x14ac:dyDescent="0.25">
      <c r="A231" t="s">
        <v>65</v>
      </c>
      <c r="B231" s="2">
        <v>4.7619047619047616E-2</v>
      </c>
      <c r="C231" s="2"/>
      <c r="D231" s="2"/>
      <c r="E231" s="3"/>
      <c r="F231" t="s">
        <v>115</v>
      </c>
      <c r="G231" s="2">
        <v>0</v>
      </c>
      <c r="H231" s="2"/>
      <c r="I231" s="2"/>
      <c r="J231" s="3"/>
      <c r="K231" t="s">
        <v>186</v>
      </c>
      <c r="L231" s="2">
        <v>0</v>
      </c>
      <c r="M231" s="2"/>
      <c r="N231" s="2"/>
      <c r="O231" s="3"/>
      <c r="Q231" s="2"/>
      <c r="T231" s="2"/>
      <c r="U231" s="2"/>
      <c r="V231" s="2"/>
      <c r="W231" s="3"/>
      <c r="Y231" s="2"/>
      <c r="Z231" s="3"/>
      <c r="AB231" s="2"/>
    </row>
    <row r="232" spans="1:28" x14ac:dyDescent="0.25">
      <c r="A232" t="s">
        <v>230</v>
      </c>
      <c r="B232" s="2">
        <v>4.7619047619047616E-2</v>
      </c>
      <c r="C232" s="2"/>
      <c r="D232" s="2"/>
      <c r="E232" s="3"/>
      <c r="F232" t="s">
        <v>114</v>
      </c>
      <c r="G232" s="2">
        <v>0</v>
      </c>
      <c r="H232" s="2"/>
      <c r="I232" s="2"/>
      <c r="J232" s="3"/>
      <c r="K232" t="s">
        <v>121</v>
      </c>
      <c r="L232" s="2">
        <v>0</v>
      </c>
      <c r="M232" s="2"/>
      <c r="N232" s="2"/>
      <c r="O232" s="3"/>
      <c r="Q232" s="2"/>
      <c r="T232" s="2"/>
      <c r="U232" s="2"/>
      <c r="V232" s="2"/>
      <c r="W232" s="3"/>
      <c r="Y232" s="2"/>
      <c r="Z232" s="3"/>
      <c r="AB232" s="2"/>
    </row>
    <row r="233" spans="1:28" x14ac:dyDescent="0.25">
      <c r="A233" t="s">
        <v>293</v>
      </c>
      <c r="B233" s="2">
        <v>4.7619047619047616E-2</v>
      </c>
      <c r="C233" s="2"/>
      <c r="D233" s="2"/>
      <c r="E233" s="3"/>
      <c r="F233" t="s">
        <v>40</v>
      </c>
      <c r="G233" s="2">
        <v>0</v>
      </c>
      <c r="H233" s="2"/>
      <c r="I233" s="2"/>
      <c r="J233" s="3"/>
      <c r="K233" t="s">
        <v>158</v>
      </c>
      <c r="L233" s="2">
        <v>0</v>
      </c>
      <c r="M233" s="2"/>
      <c r="N233" s="2"/>
      <c r="O233" s="3"/>
      <c r="Q233" s="2"/>
      <c r="T233" s="2"/>
      <c r="U233" s="2"/>
      <c r="V233" s="2"/>
      <c r="W233" s="3"/>
      <c r="Y233" s="2"/>
      <c r="Z233" s="3"/>
      <c r="AB233" s="2"/>
    </row>
    <row r="234" spans="1:28" x14ac:dyDescent="0.25">
      <c r="A234" t="s">
        <v>66</v>
      </c>
      <c r="B234" s="2">
        <v>4.7619047619047616E-2</v>
      </c>
      <c r="C234" s="2"/>
      <c r="D234" s="2"/>
      <c r="E234" s="3"/>
      <c r="F234" t="s">
        <v>287</v>
      </c>
      <c r="G234" s="2">
        <v>0</v>
      </c>
      <c r="H234" s="2"/>
      <c r="I234" s="2"/>
      <c r="J234" s="3"/>
      <c r="K234" t="s">
        <v>260</v>
      </c>
      <c r="L234" s="2">
        <v>0</v>
      </c>
      <c r="M234" s="2"/>
      <c r="N234" s="2"/>
      <c r="O234" s="3"/>
      <c r="Q234" s="2"/>
      <c r="T234" s="2"/>
      <c r="U234" s="2"/>
      <c r="V234" s="2"/>
      <c r="W234" s="3"/>
      <c r="Y234" s="2"/>
      <c r="Z234" s="3"/>
      <c r="AB234" s="2"/>
    </row>
    <row r="235" spans="1:28" x14ac:dyDescent="0.25">
      <c r="A235" t="s">
        <v>110</v>
      </c>
      <c r="B235" s="2">
        <v>4.7619047619047616E-2</v>
      </c>
      <c r="C235" s="2"/>
      <c r="D235" s="2"/>
      <c r="E235" s="3"/>
      <c r="F235" t="s">
        <v>240</v>
      </c>
      <c r="G235" s="2">
        <v>0</v>
      </c>
      <c r="H235" s="2"/>
      <c r="I235" s="2"/>
      <c r="J235" s="3"/>
      <c r="K235" t="s">
        <v>288</v>
      </c>
      <c r="L235" s="2">
        <v>0</v>
      </c>
      <c r="M235" s="2"/>
      <c r="N235" s="2"/>
      <c r="O235" s="3"/>
      <c r="Q235" s="2"/>
      <c r="T235" s="2"/>
      <c r="U235" s="2"/>
      <c r="V235" s="2"/>
      <c r="W235" s="3"/>
      <c r="Y235" s="2"/>
      <c r="Z235" s="3"/>
      <c r="AB235" s="2"/>
    </row>
    <row r="236" spans="1:28" x14ac:dyDescent="0.25">
      <c r="A236" t="s">
        <v>280</v>
      </c>
      <c r="B236" s="2">
        <v>4.7619047619047616E-2</v>
      </c>
      <c r="C236" s="2"/>
      <c r="D236" s="2"/>
      <c r="E236" s="3"/>
      <c r="F236" t="s">
        <v>157</v>
      </c>
      <c r="G236" s="2">
        <v>0</v>
      </c>
      <c r="H236" s="2"/>
      <c r="I236" s="2"/>
      <c r="J236" s="3"/>
      <c r="K236" t="s">
        <v>292</v>
      </c>
      <c r="L236" s="2">
        <v>0</v>
      </c>
      <c r="M236" s="2"/>
      <c r="N236" s="2"/>
      <c r="O236" s="3"/>
      <c r="Q236" s="2"/>
      <c r="T236" s="2"/>
      <c r="U236" s="2"/>
      <c r="V236" s="2"/>
      <c r="W236" s="3"/>
      <c r="Y236" s="2"/>
      <c r="Z236" s="3"/>
      <c r="AB236" s="2"/>
    </row>
    <row r="237" spans="1:28" x14ac:dyDescent="0.25">
      <c r="A237" t="s">
        <v>296</v>
      </c>
      <c r="B237" s="2">
        <v>4.7619047619047616E-2</v>
      </c>
      <c r="C237" s="2"/>
      <c r="D237" s="2"/>
      <c r="E237" s="3"/>
      <c r="F237" t="s">
        <v>82</v>
      </c>
      <c r="G237" s="2">
        <v>0</v>
      </c>
      <c r="H237" s="2"/>
      <c r="I237" s="2"/>
      <c r="J237" s="3"/>
      <c r="K237" t="s">
        <v>8</v>
      </c>
      <c r="L237" s="2">
        <v>0</v>
      </c>
      <c r="M237" s="2"/>
      <c r="N237" s="2"/>
      <c r="O237" s="3"/>
      <c r="Q237" s="2"/>
      <c r="T237" s="2"/>
      <c r="U237" s="2"/>
      <c r="V237" s="2"/>
      <c r="W237" s="3"/>
      <c r="Y237" s="2"/>
      <c r="Z237" s="3"/>
      <c r="AB237" s="2"/>
    </row>
    <row r="238" spans="1:28" x14ac:dyDescent="0.25">
      <c r="A238" t="s">
        <v>286</v>
      </c>
      <c r="B238" s="2">
        <v>4.7619047619047616E-2</v>
      </c>
      <c r="C238" s="2"/>
      <c r="D238" s="2"/>
      <c r="E238" s="3"/>
      <c r="F238" t="s">
        <v>62</v>
      </c>
      <c r="G238" s="2">
        <v>0</v>
      </c>
      <c r="H238" s="2"/>
      <c r="I238" s="2"/>
      <c r="J238" s="3"/>
      <c r="K238" t="s">
        <v>201</v>
      </c>
      <c r="L238" s="2">
        <v>0</v>
      </c>
      <c r="M238" s="2"/>
      <c r="N238" s="2"/>
      <c r="O238" s="3"/>
      <c r="Q238" s="2"/>
      <c r="T238" s="2"/>
      <c r="U238" s="2"/>
      <c r="V238" s="2"/>
      <c r="W238" s="3"/>
      <c r="Y238" s="2"/>
      <c r="Z238" s="3"/>
      <c r="AB238" s="2"/>
    </row>
    <row r="239" spans="1:28" x14ac:dyDescent="0.25">
      <c r="A239" t="s">
        <v>165</v>
      </c>
      <c r="B239" s="2">
        <v>4.7619047619047616E-2</v>
      </c>
      <c r="C239" s="2"/>
      <c r="D239" s="2"/>
      <c r="E239" s="3"/>
      <c r="F239" t="s">
        <v>59</v>
      </c>
      <c r="G239" s="2">
        <v>0</v>
      </c>
      <c r="H239" s="2"/>
      <c r="I239" s="2"/>
      <c r="J239" s="3"/>
      <c r="K239" t="s">
        <v>83</v>
      </c>
      <c r="L239" s="2">
        <v>0</v>
      </c>
      <c r="M239" s="2"/>
      <c r="N239" s="2"/>
      <c r="O239" s="3"/>
      <c r="Q239" s="2"/>
      <c r="T239" s="2"/>
      <c r="U239" s="2"/>
      <c r="V239" s="2"/>
      <c r="W239" s="3"/>
      <c r="Y239" s="2"/>
      <c r="Z239" s="3"/>
      <c r="AB239" s="2"/>
    </row>
    <row r="240" spans="1:28" x14ac:dyDescent="0.25">
      <c r="A240" t="s">
        <v>75</v>
      </c>
      <c r="B240" s="2">
        <v>4.7619047619047616E-2</v>
      </c>
      <c r="C240" s="2"/>
      <c r="D240" s="2"/>
      <c r="E240" s="3"/>
      <c r="F240" t="s">
        <v>44</v>
      </c>
      <c r="G240" s="2">
        <v>0</v>
      </c>
      <c r="H240" s="2"/>
      <c r="I240" s="2"/>
      <c r="J240" s="3"/>
      <c r="K240" t="s">
        <v>159</v>
      </c>
      <c r="L240" s="2">
        <v>0</v>
      </c>
      <c r="M240" s="2"/>
      <c r="N240" s="2"/>
      <c r="O240" s="3"/>
      <c r="Q240" s="2"/>
      <c r="T240" s="2"/>
      <c r="U240" s="2"/>
      <c r="V240" s="2"/>
      <c r="W240" s="3"/>
      <c r="Y240" s="2"/>
      <c r="Z240" s="3"/>
      <c r="AB240" s="2"/>
    </row>
    <row r="241" spans="1:28" x14ac:dyDescent="0.25">
      <c r="A241" t="s">
        <v>33</v>
      </c>
      <c r="B241" s="2">
        <v>4.7619047619047616E-2</v>
      </c>
      <c r="C241" s="2"/>
      <c r="D241" s="2"/>
      <c r="E241" s="3"/>
      <c r="F241" t="s">
        <v>76</v>
      </c>
      <c r="G241" s="2">
        <v>0</v>
      </c>
      <c r="H241" s="2"/>
      <c r="I241" s="2"/>
      <c r="J241" s="3"/>
      <c r="K241" t="s">
        <v>232</v>
      </c>
      <c r="L241" s="2">
        <v>0</v>
      </c>
      <c r="M241" s="2"/>
      <c r="N241" s="2"/>
      <c r="O241" s="3"/>
      <c r="Q241" s="2"/>
      <c r="T241" s="2"/>
      <c r="U241" s="2"/>
      <c r="V241" s="2"/>
      <c r="W241" s="3"/>
      <c r="Y241" s="2"/>
      <c r="Z241" s="3"/>
      <c r="AB241" s="2"/>
    </row>
    <row r="242" spans="1:28" x14ac:dyDescent="0.25">
      <c r="A242" t="s">
        <v>74</v>
      </c>
      <c r="B242" s="2">
        <v>4.7619047619047616E-2</v>
      </c>
      <c r="C242" s="2"/>
      <c r="D242" s="2"/>
      <c r="E242" s="3"/>
      <c r="F242" t="s">
        <v>222</v>
      </c>
      <c r="G242" s="2">
        <v>0</v>
      </c>
      <c r="H242" s="2"/>
      <c r="I242" s="2"/>
      <c r="J242" s="3"/>
      <c r="K242" t="s">
        <v>187</v>
      </c>
      <c r="L242" s="2">
        <v>0</v>
      </c>
      <c r="M242" s="2"/>
      <c r="N242" s="2"/>
      <c r="O242" s="3"/>
      <c r="Q242" s="2"/>
      <c r="T242" s="2"/>
      <c r="U242" s="2"/>
      <c r="V242" s="2"/>
      <c r="W242" s="3"/>
      <c r="Y242" s="2"/>
      <c r="Z242" s="3"/>
      <c r="AB242" s="2"/>
    </row>
    <row r="243" spans="1:28" x14ac:dyDescent="0.25">
      <c r="A243" t="s">
        <v>109</v>
      </c>
      <c r="B243" s="2">
        <v>4.7619047619047616E-2</v>
      </c>
      <c r="C243" s="2"/>
      <c r="D243" s="2"/>
      <c r="E243" s="3"/>
      <c r="F243" t="s">
        <v>301</v>
      </c>
      <c r="G243" s="2">
        <v>0</v>
      </c>
      <c r="H243" s="2"/>
      <c r="I243" s="2"/>
      <c r="J243" s="3"/>
      <c r="K243" t="s">
        <v>160</v>
      </c>
      <c r="L243" s="2">
        <v>0</v>
      </c>
      <c r="M243" s="2"/>
      <c r="N243" s="2"/>
      <c r="O243" s="3"/>
      <c r="Q243" s="2"/>
      <c r="T243" s="2"/>
      <c r="U243" s="2"/>
      <c r="V243" s="2"/>
      <c r="W243" s="3"/>
      <c r="Y243" s="2"/>
      <c r="Z243" s="3"/>
      <c r="AB243" s="2"/>
    </row>
    <row r="244" spans="1:28" x14ac:dyDescent="0.25">
      <c r="A244" t="s">
        <v>111</v>
      </c>
      <c r="B244" s="2">
        <v>4.7619047619047616E-2</v>
      </c>
      <c r="C244" s="2"/>
      <c r="D244" s="2"/>
      <c r="E244" s="3"/>
      <c r="F244" t="s">
        <v>42</v>
      </c>
      <c r="G244" s="2">
        <v>0</v>
      </c>
      <c r="H244" s="2"/>
      <c r="I244" s="2"/>
      <c r="J244" s="3"/>
      <c r="K244" t="s">
        <v>52</v>
      </c>
      <c r="L244" s="2">
        <v>0</v>
      </c>
      <c r="M244" s="2"/>
      <c r="N244" s="2"/>
      <c r="O244" s="3"/>
      <c r="Q244" s="2"/>
      <c r="T244" s="2"/>
      <c r="U244" s="2"/>
      <c r="V244" s="2"/>
      <c r="W244" s="3"/>
      <c r="Y244" s="2"/>
      <c r="Z244" s="3"/>
      <c r="AB244" s="2"/>
    </row>
    <row r="245" spans="1:28" x14ac:dyDescent="0.25">
      <c r="A245" t="s">
        <v>96</v>
      </c>
      <c r="B245" s="2">
        <v>4.7619047619047616E-2</v>
      </c>
      <c r="C245" s="2"/>
      <c r="D245" s="2"/>
      <c r="E245" s="3"/>
      <c r="F245" t="s">
        <v>71</v>
      </c>
      <c r="G245" s="2">
        <v>0</v>
      </c>
      <c r="H245" s="2"/>
      <c r="I245" s="2"/>
      <c r="J245" s="3"/>
      <c r="K245" t="s">
        <v>84</v>
      </c>
      <c r="L245" s="2">
        <v>0</v>
      </c>
      <c r="M245" s="2"/>
      <c r="N245" s="2"/>
      <c r="O245" s="3"/>
      <c r="Q245" s="2"/>
      <c r="T245" s="2"/>
      <c r="U245" s="2"/>
      <c r="V245" s="2"/>
      <c r="W245" s="3"/>
      <c r="Y245" s="2"/>
      <c r="Z245" s="3"/>
      <c r="AB245" s="2"/>
    </row>
    <row r="246" spans="1:28" x14ac:dyDescent="0.25">
      <c r="A246" t="s">
        <v>284</v>
      </c>
      <c r="B246" s="2">
        <v>4.7619047619047616E-2</v>
      </c>
      <c r="C246" s="2"/>
      <c r="D246" s="2"/>
      <c r="E246" s="3"/>
      <c r="F246" t="s">
        <v>13</v>
      </c>
      <c r="G246" s="2">
        <v>0</v>
      </c>
      <c r="H246" s="2"/>
      <c r="I246" s="2"/>
      <c r="J246" s="3"/>
      <c r="K246" t="s">
        <v>127</v>
      </c>
      <c r="L246" s="2">
        <v>0</v>
      </c>
      <c r="M246" s="2"/>
      <c r="N246" s="2"/>
      <c r="O246" s="3"/>
      <c r="Q246" s="2"/>
      <c r="T246" s="2"/>
      <c r="U246" s="2"/>
      <c r="V246" s="2"/>
      <c r="W246" s="3"/>
      <c r="Y246" s="2"/>
      <c r="Z246" s="3"/>
      <c r="AB246" s="2"/>
    </row>
    <row r="247" spans="1:28" x14ac:dyDescent="0.25">
      <c r="A247" t="s">
        <v>195</v>
      </c>
      <c r="B247" s="2">
        <v>4.7619047619047616E-2</v>
      </c>
      <c r="C247" s="2"/>
      <c r="D247" s="2"/>
      <c r="E247" s="3"/>
      <c r="F247" t="s">
        <v>26</v>
      </c>
      <c r="G247" s="2">
        <v>0</v>
      </c>
      <c r="H247" s="2"/>
      <c r="I247" s="2"/>
      <c r="J247" s="3"/>
      <c r="K247" t="s">
        <v>53</v>
      </c>
      <c r="L247" s="2">
        <v>0</v>
      </c>
      <c r="M247" s="2"/>
      <c r="N247" s="2"/>
      <c r="O247" s="3"/>
      <c r="Q247" s="2"/>
      <c r="T247" s="2"/>
      <c r="U247" s="2"/>
      <c r="V247" s="2"/>
      <c r="W247" s="3"/>
      <c r="Y247" s="2"/>
      <c r="Z247" s="3"/>
      <c r="AB247" s="2"/>
    </row>
    <row r="248" spans="1:28" x14ac:dyDescent="0.25">
      <c r="A248" t="s">
        <v>143</v>
      </c>
      <c r="B248" s="2">
        <v>4.7619047619047616E-2</v>
      </c>
      <c r="C248" s="2"/>
      <c r="D248" s="2"/>
      <c r="E248" s="3"/>
      <c r="F248" t="s">
        <v>27</v>
      </c>
      <c r="G248" s="2">
        <v>0</v>
      </c>
      <c r="H248" s="2"/>
      <c r="I248" s="2"/>
      <c r="J248" s="3"/>
      <c r="K248" t="s">
        <v>37</v>
      </c>
      <c r="L248" s="2">
        <v>0</v>
      </c>
      <c r="M248" s="2"/>
      <c r="N248" s="2"/>
      <c r="O248" s="3"/>
      <c r="Q248" s="2"/>
      <c r="T248" s="2"/>
      <c r="U248" s="2"/>
      <c r="V248" s="2"/>
      <c r="W248" s="3"/>
      <c r="Y248" s="2"/>
      <c r="Z248" s="3"/>
      <c r="AB248" s="2"/>
    </row>
    <row r="249" spans="1:28" x14ac:dyDescent="0.25">
      <c r="A249" t="s">
        <v>117</v>
      </c>
      <c r="B249" s="2">
        <v>4.7619047619047616E-2</v>
      </c>
      <c r="C249" s="2"/>
      <c r="D249" s="2"/>
      <c r="E249" s="3"/>
      <c r="F249" t="s">
        <v>17</v>
      </c>
      <c r="G249" s="2">
        <v>0</v>
      </c>
      <c r="H249" s="2"/>
      <c r="I249" s="2"/>
      <c r="J249" s="3"/>
      <c r="K249" t="s">
        <v>243</v>
      </c>
      <c r="L249" s="2">
        <v>0</v>
      </c>
      <c r="M249" s="2"/>
      <c r="N249" s="2"/>
      <c r="O249" s="3"/>
      <c r="Q249" s="2"/>
      <c r="T249" s="2"/>
      <c r="U249" s="2"/>
      <c r="V249" s="2"/>
      <c r="W249" s="3"/>
      <c r="Y249" s="2"/>
      <c r="Z249" s="3"/>
      <c r="AB249" s="2"/>
    </row>
    <row r="250" spans="1:28" x14ac:dyDescent="0.25">
      <c r="A250" t="s">
        <v>16</v>
      </c>
      <c r="B250" s="2">
        <v>4.7619047619047616E-2</v>
      </c>
      <c r="C250" s="2"/>
      <c r="D250" s="2"/>
      <c r="E250" s="3"/>
      <c r="F250" t="s">
        <v>185</v>
      </c>
      <c r="G250" s="2">
        <v>0</v>
      </c>
      <c r="H250" s="2"/>
      <c r="I250" s="2"/>
      <c r="J250" s="3"/>
      <c r="K250" t="s">
        <v>312</v>
      </c>
      <c r="L250" s="2">
        <v>0</v>
      </c>
      <c r="M250" s="2"/>
      <c r="N250" s="2"/>
      <c r="O250" s="3"/>
      <c r="Q250" s="2"/>
      <c r="T250" s="2"/>
      <c r="U250" s="2"/>
      <c r="V250" s="2"/>
      <c r="W250" s="3"/>
      <c r="Y250" s="2"/>
      <c r="Z250" s="3"/>
      <c r="AB250" s="2"/>
    </row>
    <row r="251" spans="1:28" x14ac:dyDescent="0.25">
      <c r="A251" t="s">
        <v>218</v>
      </c>
      <c r="B251" s="2">
        <v>4.7619047619047616E-2</v>
      </c>
      <c r="C251" s="2"/>
      <c r="D251" s="2"/>
      <c r="E251" s="3"/>
      <c r="F251" t="s">
        <v>277</v>
      </c>
      <c r="G251" s="2">
        <v>0</v>
      </c>
      <c r="H251" s="2"/>
      <c r="I251" s="2"/>
      <c r="J251" s="3"/>
      <c r="K251" t="s">
        <v>36</v>
      </c>
      <c r="L251" s="2">
        <v>0</v>
      </c>
      <c r="M251" s="2"/>
      <c r="N251" s="2"/>
      <c r="O251" s="3"/>
      <c r="Q251" s="2"/>
      <c r="T251" s="2"/>
      <c r="U251" s="2"/>
      <c r="V251" s="2"/>
      <c r="W251" s="3"/>
      <c r="Y251" s="2"/>
      <c r="Z251" s="3"/>
      <c r="AB251" s="2"/>
    </row>
    <row r="252" spans="1:28" x14ac:dyDescent="0.25">
      <c r="A252" t="s">
        <v>209</v>
      </c>
      <c r="B252" s="2">
        <v>4.7619047619047616E-2</v>
      </c>
      <c r="C252" s="2"/>
      <c r="D252" s="2"/>
      <c r="E252" s="3"/>
      <c r="F252" t="s">
        <v>186</v>
      </c>
      <c r="G252" s="2">
        <v>0</v>
      </c>
      <c r="H252" s="2"/>
      <c r="I252" s="2"/>
      <c r="J252" s="3"/>
      <c r="K252" t="s">
        <v>64</v>
      </c>
      <c r="L252" s="2">
        <v>0</v>
      </c>
      <c r="M252" s="2"/>
      <c r="N252" s="2"/>
      <c r="O252" s="3"/>
      <c r="Q252" s="2"/>
      <c r="T252" s="2"/>
      <c r="U252" s="2"/>
      <c r="V252" s="2"/>
      <c r="W252" s="3"/>
      <c r="Y252" s="2"/>
      <c r="Z252" s="3"/>
      <c r="AB252" s="2"/>
    </row>
    <row r="253" spans="1:28" x14ac:dyDescent="0.25">
      <c r="A253" t="s">
        <v>221</v>
      </c>
      <c r="B253" s="2">
        <v>0</v>
      </c>
      <c r="C253" s="2"/>
      <c r="D253" s="2"/>
      <c r="E253" s="3"/>
      <c r="F253" t="s">
        <v>121</v>
      </c>
      <c r="G253" s="2">
        <v>0</v>
      </c>
      <c r="H253" s="2"/>
      <c r="I253" s="2"/>
      <c r="J253" s="3"/>
      <c r="K253" t="s">
        <v>49</v>
      </c>
      <c r="L253" s="2">
        <v>0</v>
      </c>
      <c r="M253" s="2"/>
      <c r="N253" s="2"/>
      <c r="O253" s="3"/>
      <c r="Q253" s="2"/>
      <c r="T253" s="2"/>
      <c r="U253" s="2"/>
      <c r="V253" s="2"/>
      <c r="W253" s="3"/>
      <c r="Y253" s="2"/>
      <c r="Z253" s="3"/>
      <c r="AB253" s="2"/>
    </row>
    <row r="254" spans="1:28" x14ac:dyDescent="0.25">
      <c r="A254" t="s">
        <v>39</v>
      </c>
      <c r="B254" s="2">
        <v>0</v>
      </c>
      <c r="C254" s="2"/>
      <c r="D254" s="2"/>
      <c r="E254" s="3"/>
      <c r="F254" t="s">
        <v>229</v>
      </c>
      <c r="G254" s="2">
        <v>0</v>
      </c>
      <c r="H254" s="2"/>
      <c r="I254" s="2"/>
      <c r="J254" s="3"/>
      <c r="K254" t="s">
        <v>128</v>
      </c>
      <c r="L254" s="2">
        <v>0</v>
      </c>
      <c r="M254" s="2"/>
      <c r="N254" s="2"/>
      <c r="O254" s="3"/>
      <c r="Q254" s="2"/>
      <c r="T254" s="2"/>
      <c r="U254" s="2"/>
      <c r="V254" s="2"/>
      <c r="W254" s="3"/>
      <c r="Y254" s="2"/>
      <c r="Z254" s="3"/>
      <c r="AB254" s="2"/>
    </row>
    <row r="255" spans="1:28" x14ac:dyDescent="0.25">
      <c r="A255" t="s">
        <v>115</v>
      </c>
      <c r="B255" s="2">
        <v>0</v>
      </c>
      <c r="C255" s="2"/>
      <c r="D255" s="2"/>
      <c r="E255" s="3"/>
      <c r="F255" t="s">
        <v>288</v>
      </c>
      <c r="G255" s="2">
        <v>0</v>
      </c>
      <c r="H255" s="2"/>
      <c r="I255" s="2"/>
      <c r="J255" s="3"/>
      <c r="K255" t="s">
        <v>85</v>
      </c>
      <c r="L255" s="2">
        <v>0</v>
      </c>
      <c r="M255" s="2"/>
      <c r="N255" s="2"/>
      <c r="O255" s="3"/>
      <c r="Q255" s="2"/>
      <c r="T255" s="2"/>
      <c r="U255" s="2"/>
      <c r="V255" s="2"/>
      <c r="W255" s="3"/>
      <c r="Y255" s="2"/>
      <c r="Z255" s="3"/>
      <c r="AB255" s="2"/>
    </row>
    <row r="256" spans="1:28" x14ac:dyDescent="0.25">
      <c r="A256" t="s">
        <v>114</v>
      </c>
      <c r="B256" s="2">
        <v>0</v>
      </c>
      <c r="C256" s="2"/>
      <c r="D256" s="2"/>
      <c r="E256" s="3"/>
      <c r="F256" t="s">
        <v>8</v>
      </c>
      <c r="G256" s="2">
        <v>0</v>
      </c>
      <c r="H256" s="2"/>
      <c r="I256" s="2"/>
      <c r="J256" s="3"/>
      <c r="K256" t="s">
        <v>129</v>
      </c>
      <c r="L256" s="2">
        <v>0</v>
      </c>
      <c r="M256" s="2"/>
      <c r="N256" s="2"/>
      <c r="O256" s="3"/>
      <c r="Q256" s="2"/>
      <c r="T256" s="2"/>
      <c r="U256" s="2"/>
      <c r="V256" s="2"/>
      <c r="W256" s="3"/>
      <c r="Y256" s="2"/>
      <c r="Z256" s="3"/>
      <c r="AB256" s="2"/>
    </row>
    <row r="257" spans="1:28" x14ac:dyDescent="0.25">
      <c r="A257" t="s">
        <v>126</v>
      </c>
      <c r="B257" s="2">
        <v>0</v>
      </c>
      <c r="C257" s="2"/>
      <c r="D257" s="2"/>
      <c r="E257" s="3"/>
      <c r="F257" t="s">
        <v>201</v>
      </c>
      <c r="G257" s="2">
        <v>0</v>
      </c>
      <c r="H257" s="2"/>
      <c r="I257" s="2"/>
      <c r="J257" s="3"/>
      <c r="K257" t="s">
        <v>261</v>
      </c>
      <c r="L257" s="2">
        <v>0</v>
      </c>
      <c r="M257" s="2"/>
      <c r="N257" s="2"/>
      <c r="O257" s="3"/>
      <c r="Q257" s="2"/>
      <c r="T257" s="2"/>
      <c r="U257" s="2"/>
      <c r="V257" s="2"/>
      <c r="W257" s="3"/>
      <c r="Y257" s="2"/>
      <c r="Z257" s="3"/>
      <c r="AB257" s="2"/>
    </row>
    <row r="258" spans="1:28" x14ac:dyDescent="0.25">
      <c r="A258" t="s">
        <v>157</v>
      </c>
      <c r="B258" s="2">
        <v>0</v>
      </c>
      <c r="C258" s="2"/>
      <c r="D258" s="2"/>
      <c r="E258" s="3"/>
      <c r="F258" t="s">
        <v>83</v>
      </c>
      <c r="G258" s="2">
        <v>0</v>
      </c>
      <c r="H258" s="2"/>
      <c r="I258" s="2"/>
      <c r="J258" s="3"/>
      <c r="K258" t="s">
        <v>35</v>
      </c>
      <c r="L258" s="2">
        <v>0</v>
      </c>
      <c r="M258" s="2"/>
      <c r="N258" s="2"/>
      <c r="O258" s="3"/>
      <c r="Q258" s="2"/>
      <c r="T258" s="2"/>
      <c r="U258" s="2"/>
      <c r="V258" s="2"/>
      <c r="W258" s="3"/>
      <c r="Y258" s="2"/>
      <c r="Z258" s="3"/>
      <c r="AB258" s="2"/>
    </row>
    <row r="259" spans="1:28" x14ac:dyDescent="0.25">
      <c r="A259" t="s">
        <v>82</v>
      </c>
      <c r="B259" s="2">
        <v>0</v>
      </c>
      <c r="C259" s="2"/>
      <c r="D259" s="2"/>
      <c r="E259" s="3"/>
      <c r="F259" t="s">
        <v>232</v>
      </c>
      <c r="G259" s="2">
        <v>0</v>
      </c>
      <c r="H259" s="2"/>
      <c r="I259" s="2"/>
      <c r="J259" s="3"/>
      <c r="K259" t="s">
        <v>161</v>
      </c>
      <c r="L259" s="2">
        <v>0</v>
      </c>
      <c r="M259" s="2"/>
      <c r="N259" s="2"/>
      <c r="O259" s="3"/>
      <c r="Q259" s="2"/>
      <c r="T259" s="2"/>
      <c r="U259" s="2"/>
      <c r="V259" s="2"/>
      <c r="W259" s="3"/>
      <c r="Y259" s="2"/>
      <c r="Z259" s="3"/>
      <c r="AB259" s="2"/>
    </row>
    <row r="260" spans="1:28" x14ac:dyDescent="0.25">
      <c r="A260" t="s">
        <v>183</v>
      </c>
      <c r="B260" s="2">
        <v>0</v>
      </c>
      <c r="C260" s="2"/>
      <c r="D260" s="2"/>
      <c r="E260" s="3"/>
      <c r="F260" t="s">
        <v>187</v>
      </c>
      <c r="G260" s="2">
        <v>0</v>
      </c>
      <c r="H260" s="2"/>
      <c r="I260" s="2"/>
      <c r="J260" s="3"/>
      <c r="K260" t="s">
        <v>130</v>
      </c>
      <c r="L260" s="2">
        <v>0</v>
      </c>
      <c r="M260" s="2"/>
      <c r="N260" s="2"/>
      <c r="O260" s="3"/>
      <c r="Q260" s="2"/>
      <c r="T260" s="2"/>
      <c r="U260" s="2"/>
      <c r="V260" s="2"/>
      <c r="W260" s="3"/>
      <c r="Y260" s="2"/>
      <c r="Z260" s="3"/>
      <c r="AB260" s="2"/>
    </row>
    <row r="261" spans="1:28" x14ac:dyDescent="0.25">
      <c r="A261" t="s">
        <v>76</v>
      </c>
      <c r="B261" s="2">
        <v>0</v>
      </c>
      <c r="C261" s="2"/>
      <c r="D261" s="2"/>
      <c r="E261" s="3"/>
      <c r="F261" t="s">
        <v>160</v>
      </c>
      <c r="G261" s="2">
        <v>0</v>
      </c>
      <c r="H261" s="2"/>
      <c r="I261" s="2"/>
      <c r="J261" s="3"/>
      <c r="K261" t="s">
        <v>107</v>
      </c>
      <c r="L261" s="2">
        <v>0</v>
      </c>
      <c r="M261" s="2"/>
      <c r="N261" s="2"/>
      <c r="O261" s="3"/>
      <c r="Q261" s="2"/>
      <c r="T261" s="2"/>
      <c r="U261" s="2"/>
      <c r="V261" s="2"/>
      <c r="W261" s="3"/>
      <c r="Y261" s="2"/>
      <c r="Z261" s="3"/>
      <c r="AB261" s="2"/>
    </row>
    <row r="262" spans="1:28" x14ac:dyDescent="0.25">
      <c r="A262" t="s">
        <v>222</v>
      </c>
      <c r="B262" s="2">
        <v>0</v>
      </c>
      <c r="C262" s="2"/>
      <c r="D262" s="2"/>
      <c r="E262" s="3"/>
      <c r="F262" t="s">
        <v>52</v>
      </c>
      <c r="G262" s="2">
        <v>0</v>
      </c>
      <c r="H262" s="2"/>
      <c r="I262" s="2"/>
      <c r="J262" s="3"/>
      <c r="K262" t="s">
        <v>220</v>
      </c>
      <c r="L262" s="2">
        <v>0</v>
      </c>
      <c r="M262" s="2"/>
      <c r="N262" s="2"/>
      <c r="O262" s="3"/>
      <c r="Q262" s="2"/>
      <c r="T262" s="2"/>
      <c r="U262" s="2"/>
      <c r="V262" s="2"/>
      <c r="W262" s="3"/>
      <c r="Y262" s="2"/>
      <c r="Z262" s="3"/>
      <c r="AB262" s="2"/>
    </row>
    <row r="263" spans="1:28" x14ac:dyDescent="0.25">
      <c r="A263" t="s">
        <v>301</v>
      </c>
      <c r="B263" s="2">
        <v>0</v>
      </c>
      <c r="C263" s="2"/>
      <c r="D263" s="2"/>
      <c r="E263" s="3"/>
      <c r="F263" t="s">
        <v>84</v>
      </c>
      <c r="G263" s="2">
        <v>0</v>
      </c>
      <c r="H263" s="2"/>
      <c r="I263" s="2"/>
      <c r="J263" s="3"/>
      <c r="K263" t="s">
        <v>203</v>
      </c>
      <c r="L263" s="2">
        <v>0</v>
      </c>
      <c r="M263" s="2"/>
      <c r="N263" s="2"/>
      <c r="O263" s="3"/>
      <c r="Q263" s="2"/>
      <c r="T263" s="2"/>
      <c r="U263" s="2"/>
      <c r="V263" s="2"/>
      <c r="W263" s="3"/>
      <c r="Y263" s="2"/>
      <c r="Z263" s="3"/>
      <c r="AB263" s="2"/>
    </row>
    <row r="264" spans="1:28" x14ac:dyDescent="0.25">
      <c r="A264" t="s">
        <v>42</v>
      </c>
      <c r="B264" s="2">
        <v>0</v>
      </c>
      <c r="C264" s="2"/>
      <c r="D264" s="2"/>
      <c r="E264" s="3"/>
      <c r="F264" t="s">
        <v>127</v>
      </c>
      <c r="G264" s="2">
        <v>0</v>
      </c>
      <c r="H264" s="2"/>
      <c r="I264" s="2"/>
      <c r="J264" s="3"/>
      <c r="K264" t="s">
        <v>68</v>
      </c>
      <c r="L264" s="2">
        <v>0</v>
      </c>
      <c r="M264" s="2"/>
      <c r="N264" s="2"/>
      <c r="O264" s="3"/>
      <c r="Q264" s="2"/>
      <c r="T264" s="2"/>
      <c r="U264" s="2"/>
      <c r="V264" s="2"/>
      <c r="W264" s="3"/>
      <c r="Y264" s="2"/>
      <c r="Z264" s="3"/>
      <c r="AB264" s="2"/>
    </row>
    <row r="265" spans="1:28" x14ac:dyDescent="0.25">
      <c r="A265" t="s">
        <v>63</v>
      </c>
      <c r="B265" s="2">
        <v>0</v>
      </c>
      <c r="C265" s="2"/>
      <c r="D265" s="2"/>
      <c r="E265" s="3"/>
      <c r="F265" t="s">
        <v>53</v>
      </c>
      <c r="G265" s="2">
        <v>0</v>
      </c>
      <c r="H265" s="2"/>
      <c r="I265" s="2"/>
      <c r="J265" s="3"/>
      <c r="K265" t="s">
        <v>131</v>
      </c>
      <c r="L265" s="2">
        <v>0</v>
      </c>
      <c r="M265" s="2"/>
      <c r="N265" s="2"/>
      <c r="O265" s="3"/>
      <c r="Q265" s="2"/>
      <c r="T265" s="2"/>
      <c r="U265" s="2"/>
      <c r="V265" s="2"/>
      <c r="W265" s="3"/>
      <c r="Y265" s="2"/>
      <c r="Z265" s="3"/>
      <c r="AB265" s="2"/>
    </row>
    <row r="266" spans="1:28" x14ac:dyDescent="0.25">
      <c r="A266" t="s">
        <v>184</v>
      </c>
      <c r="B266" s="2">
        <v>0</v>
      </c>
      <c r="C266" s="2"/>
      <c r="D266" s="2"/>
      <c r="E266" s="3"/>
      <c r="F266" t="s">
        <v>37</v>
      </c>
      <c r="G266" s="2">
        <v>0</v>
      </c>
      <c r="H266" s="2"/>
      <c r="I266" s="2"/>
      <c r="J266" s="3"/>
      <c r="K266" t="s">
        <v>132</v>
      </c>
      <c r="L266" s="2">
        <v>0</v>
      </c>
      <c r="M266" s="2"/>
      <c r="N266" s="2"/>
      <c r="O266" s="3"/>
      <c r="Q266" s="2"/>
      <c r="T266" s="2"/>
      <c r="U266" s="2"/>
      <c r="V266" s="2"/>
      <c r="W266" s="3"/>
      <c r="Y266" s="2"/>
      <c r="Z266" s="3"/>
      <c r="AB266" s="2"/>
    </row>
    <row r="267" spans="1:28" x14ac:dyDescent="0.25">
      <c r="A267" t="s">
        <v>228</v>
      </c>
      <c r="B267" s="2">
        <v>0</v>
      </c>
      <c r="C267" s="2"/>
      <c r="D267" s="2"/>
      <c r="E267" s="3"/>
      <c r="F267" t="s">
        <v>267</v>
      </c>
      <c r="G267" s="2">
        <v>0</v>
      </c>
      <c r="H267" s="2"/>
      <c r="I267" s="2"/>
      <c r="J267" s="3"/>
      <c r="K267" t="s">
        <v>20</v>
      </c>
      <c r="L267" s="2">
        <v>0</v>
      </c>
      <c r="M267" s="2"/>
      <c r="N267" s="2"/>
      <c r="O267" s="3"/>
      <c r="Q267" s="2"/>
      <c r="T267" s="2"/>
      <c r="U267" s="2"/>
      <c r="V267" s="2"/>
      <c r="W267" s="3"/>
      <c r="Y267" s="2"/>
      <c r="Z267" s="3"/>
      <c r="AB267" s="2"/>
    </row>
    <row r="268" spans="1:28" x14ac:dyDescent="0.25">
      <c r="A268" t="s">
        <v>71</v>
      </c>
      <c r="B268" s="2">
        <v>0</v>
      </c>
      <c r="C268" s="2"/>
      <c r="D268" s="2"/>
      <c r="E268" s="3"/>
      <c r="F268" t="s">
        <v>312</v>
      </c>
      <c r="G268" s="2">
        <v>0</v>
      </c>
      <c r="H268" s="2"/>
      <c r="I268" s="2"/>
      <c r="J268" s="3"/>
      <c r="K268" t="s">
        <v>61</v>
      </c>
      <c r="L268" s="2">
        <v>0</v>
      </c>
      <c r="M268" s="2"/>
      <c r="N268" s="2"/>
      <c r="O268" s="3"/>
      <c r="Q268" s="2"/>
      <c r="T268" s="2"/>
      <c r="U268" s="2"/>
      <c r="V268" s="2"/>
      <c r="W268" s="3"/>
      <c r="Y268" s="2"/>
      <c r="Z268" s="3"/>
      <c r="AB268" s="2"/>
    </row>
    <row r="269" spans="1:28" x14ac:dyDescent="0.25">
      <c r="A269" t="s">
        <v>13</v>
      </c>
      <c r="B269" s="2">
        <v>0</v>
      </c>
      <c r="C269" s="2"/>
      <c r="D269" s="2"/>
      <c r="E269" s="3"/>
      <c r="F269" t="s">
        <v>36</v>
      </c>
      <c r="G269" s="2">
        <v>0</v>
      </c>
      <c r="H269" s="2"/>
      <c r="I269" s="2"/>
      <c r="J269" s="3"/>
      <c r="K269" t="s">
        <v>86</v>
      </c>
      <c r="L269" s="2">
        <v>0</v>
      </c>
      <c r="M269" s="2"/>
      <c r="N269" s="2"/>
      <c r="O269" s="3"/>
      <c r="Q269" s="2"/>
      <c r="T269" s="2"/>
      <c r="U269" s="2"/>
      <c r="V269" s="2"/>
      <c r="W269" s="3"/>
      <c r="Y269" s="2"/>
      <c r="Z269" s="3"/>
      <c r="AB269" s="2"/>
    </row>
    <row r="270" spans="1:28" x14ac:dyDescent="0.25">
      <c r="A270" t="s">
        <v>26</v>
      </c>
      <c r="B270" s="2">
        <v>0</v>
      </c>
      <c r="C270" s="2"/>
      <c r="D270" s="2"/>
      <c r="E270" s="3"/>
      <c r="F270" t="s">
        <v>64</v>
      </c>
      <c r="G270" s="2">
        <v>0</v>
      </c>
      <c r="H270" s="2"/>
      <c r="I270" s="2"/>
      <c r="J270" s="3"/>
      <c r="K270" t="s">
        <v>324</v>
      </c>
      <c r="L270" s="2">
        <v>0</v>
      </c>
      <c r="M270" s="2"/>
      <c r="N270" s="2"/>
      <c r="O270" s="3"/>
      <c r="Q270" s="2"/>
      <c r="T270" s="2"/>
      <c r="U270" s="2"/>
      <c r="V270" s="2"/>
      <c r="W270" s="3"/>
      <c r="Y270" s="2"/>
      <c r="Z270" s="3"/>
      <c r="AB270" s="2"/>
    </row>
    <row r="271" spans="1:28" x14ac:dyDescent="0.25">
      <c r="A271" t="s">
        <v>27</v>
      </c>
      <c r="B271" s="2">
        <v>0</v>
      </c>
      <c r="C271" s="2"/>
      <c r="D271" s="2"/>
      <c r="E271" s="3"/>
      <c r="F271" t="s">
        <v>270</v>
      </c>
      <c r="G271" s="2">
        <v>0</v>
      </c>
      <c r="H271" s="2"/>
      <c r="I271" s="2"/>
      <c r="J271" s="3"/>
      <c r="K271" t="s">
        <v>162</v>
      </c>
      <c r="L271" s="2">
        <v>0</v>
      </c>
      <c r="M271" s="2"/>
      <c r="N271" s="2"/>
      <c r="O271" s="3"/>
      <c r="Q271" s="2"/>
      <c r="T271" s="2"/>
      <c r="U271" s="2"/>
      <c r="V271" s="2"/>
      <c r="W271" s="3"/>
      <c r="Y271" s="2"/>
      <c r="Z271" s="3"/>
      <c r="AB271" s="2"/>
    </row>
    <row r="272" spans="1:28" x14ac:dyDescent="0.25">
      <c r="A272" t="s">
        <v>186</v>
      </c>
      <c r="B272" s="2">
        <v>0</v>
      </c>
      <c r="C272" s="2"/>
      <c r="D272" s="2"/>
      <c r="E272" s="3"/>
      <c r="F272" t="s">
        <v>85</v>
      </c>
      <c r="G272" s="2">
        <v>0</v>
      </c>
      <c r="H272" s="2"/>
      <c r="I272" s="2"/>
      <c r="J272" s="3"/>
      <c r="K272" t="s">
        <v>87</v>
      </c>
      <c r="L272" s="2">
        <v>0</v>
      </c>
      <c r="M272" s="2"/>
      <c r="N272" s="2"/>
      <c r="O272" s="3"/>
      <c r="Q272" s="2"/>
      <c r="T272" s="2"/>
      <c r="U272" s="2"/>
      <c r="V272" s="2"/>
      <c r="W272" s="3"/>
      <c r="Y272" s="2"/>
      <c r="Z272" s="3"/>
      <c r="AB272" s="2"/>
    </row>
    <row r="273" spans="1:28" x14ac:dyDescent="0.25">
      <c r="A273" t="s">
        <v>158</v>
      </c>
      <c r="B273" s="2">
        <v>0</v>
      </c>
      <c r="C273" s="2"/>
      <c r="D273" s="2"/>
      <c r="E273" s="3"/>
      <c r="F273" t="s">
        <v>129</v>
      </c>
      <c r="G273" s="2">
        <v>0</v>
      </c>
      <c r="H273" s="2"/>
      <c r="I273" s="2"/>
      <c r="J273" s="3"/>
      <c r="K273" t="s">
        <v>133</v>
      </c>
      <c r="L273" s="2">
        <v>0</v>
      </c>
      <c r="M273" s="2"/>
      <c r="N273" s="2"/>
      <c r="O273" s="3"/>
      <c r="Q273" s="2"/>
      <c r="T273" s="2"/>
      <c r="U273" s="2"/>
      <c r="V273" s="2"/>
      <c r="W273" s="3"/>
      <c r="Y273" s="2"/>
      <c r="Z273" s="3"/>
      <c r="AB273" s="2"/>
    </row>
    <row r="274" spans="1:28" x14ac:dyDescent="0.25">
      <c r="A274" t="s">
        <v>260</v>
      </c>
      <c r="B274" s="2">
        <v>0</v>
      </c>
      <c r="C274" s="2"/>
      <c r="D274" s="2"/>
      <c r="E274" s="3"/>
      <c r="F274" t="s">
        <v>18</v>
      </c>
      <c r="G274" s="2">
        <v>0</v>
      </c>
      <c r="H274" s="2"/>
      <c r="I274" s="2"/>
      <c r="J274" s="3"/>
      <c r="K274" t="s">
        <v>108</v>
      </c>
      <c r="L274" s="2">
        <v>0</v>
      </c>
      <c r="M274" s="2"/>
      <c r="N274" s="2"/>
      <c r="O274" s="3"/>
      <c r="Q274" s="2"/>
      <c r="T274" s="2"/>
      <c r="U274" s="2"/>
      <c r="V274" s="2"/>
      <c r="W274" s="3"/>
      <c r="Y274" s="2"/>
      <c r="Z274" s="3"/>
      <c r="AB274" s="2"/>
    </row>
    <row r="275" spans="1:28" x14ac:dyDescent="0.25">
      <c r="A275" t="s">
        <v>8</v>
      </c>
      <c r="B275" s="2">
        <v>0</v>
      </c>
      <c r="C275" s="2"/>
      <c r="D275" s="2"/>
      <c r="E275" s="3"/>
      <c r="F275" t="s">
        <v>35</v>
      </c>
      <c r="G275" s="2">
        <v>0</v>
      </c>
      <c r="H275" s="2"/>
      <c r="I275" s="2"/>
      <c r="J275" s="3"/>
      <c r="K275" t="s">
        <v>298</v>
      </c>
      <c r="L275" s="2">
        <v>0</v>
      </c>
      <c r="M275" s="2"/>
      <c r="N275" s="2"/>
      <c r="O275" s="3"/>
      <c r="Q275" s="2"/>
      <c r="T275" s="2"/>
      <c r="U275" s="2"/>
      <c r="V275" s="2"/>
      <c r="W275" s="3"/>
      <c r="Y275" s="2"/>
      <c r="Z275" s="3"/>
      <c r="AB275" s="2"/>
    </row>
    <row r="276" spans="1:28" x14ac:dyDescent="0.25">
      <c r="A276" t="s">
        <v>32</v>
      </c>
      <c r="B276" s="2">
        <v>0</v>
      </c>
      <c r="C276" s="2"/>
      <c r="D276" s="2"/>
      <c r="E276" s="3"/>
      <c r="F276" t="s">
        <v>161</v>
      </c>
      <c r="G276" s="2">
        <v>0</v>
      </c>
      <c r="H276" s="2"/>
      <c r="I276" s="2"/>
      <c r="J276" s="3"/>
      <c r="K276" t="s">
        <v>81</v>
      </c>
      <c r="L276" s="2">
        <v>0</v>
      </c>
      <c r="M276" s="2"/>
      <c r="N276" s="2"/>
      <c r="O276" s="3"/>
      <c r="Q276" s="2"/>
      <c r="T276" s="2"/>
      <c r="U276" s="2"/>
      <c r="V276" s="2"/>
      <c r="W276" s="3"/>
      <c r="Y276" s="2"/>
      <c r="Z276" s="3"/>
      <c r="AB276" s="2"/>
    </row>
    <row r="277" spans="1:28" x14ac:dyDescent="0.25">
      <c r="A277" t="s">
        <v>83</v>
      </c>
      <c r="B277" s="2">
        <v>0</v>
      </c>
      <c r="C277" s="2"/>
      <c r="D277" s="2"/>
      <c r="E277" s="3"/>
      <c r="F277" t="s">
        <v>130</v>
      </c>
      <c r="G277" s="2">
        <v>0</v>
      </c>
      <c r="H277" s="2"/>
      <c r="I277" s="2"/>
      <c r="J277" s="3"/>
      <c r="K277" t="s">
        <v>72</v>
      </c>
      <c r="L277" s="2">
        <v>0</v>
      </c>
      <c r="M277" s="2"/>
      <c r="N277" s="2"/>
      <c r="O277" s="3"/>
      <c r="Q277" s="2"/>
      <c r="T277" s="2"/>
      <c r="U277" s="2"/>
      <c r="V277" s="2"/>
      <c r="W277" s="3"/>
      <c r="Y277" s="2"/>
      <c r="Z277" s="3"/>
      <c r="AB277" s="2"/>
    </row>
    <row r="278" spans="1:28" x14ac:dyDescent="0.25">
      <c r="A278" t="s">
        <v>159</v>
      </c>
      <c r="B278" s="2">
        <v>0</v>
      </c>
      <c r="C278" s="2"/>
      <c r="D278" s="2"/>
      <c r="E278" s="3"/>
      <c r="F278" t="s">
        <v>202</v>
      </c>
      <c r="G278" s="2">
        <v>0</v>
      </c>
      <c r="H278" s="2"/>
      <c r="I278" s="2"/>
      <c r="J278" s="3"/>
      <c r="K278" t="s">
        <v>88</v>
      </c>
      <c r="L278" s="2">
        <v>0</v>
      </c>
      <c r="M278" s="2"/>
      <c r="N278" s="2"/>
      <c r="O278" s="3"/>
      <c r="Q278" s="2"/>
      <c r="T278" s="2"/>
      <c r="U278" s="2"/>
      <c r="V278" s="2"/>
      <c r="W278" s="3"/>
      <c r="Y278" s="2"/>
      <c r="Z278" s="3"/>
      <c r="AB278" s="2"/>
    </row>
    <row r="279" spans="1:28" x14ac:dyDescent="0.25">
      <c r="A279" t="s">
        <v>187</v>
      </c>
      <c r="B279" s="2">
        <v>0</v>
      </c>
      <c r="C279" s="2"/>
      <c r="D279" s="2"/>
      <c r="E279" s="3"/>
      <c r="F279" t="s">
        <v>107</v>
      </c>
      <c r="G279" s="2">
        <v>0</v>
      </c>
      <c r="H279" s="2"/>
      <c r="I279" s="2"/>
      <c r="J279" s="3"/>
      <c r="K279" t="s">
        <v>50</v>
      </c>
      <c r="L279" s="2">
        <v>0</v>
      </c>
      <c r="M279" s="2"/>
      <c r="N279" s="2"/>
      <c r="O279" s="3"/>
      <c r="Q279" s="2"/>
      <c r="T279" s="2"/>
      <c r="U279" s="2"/>
      <c r="V279" s="2"/>
      <c r="W279" s="3"/>
      <c r="Y279" s="2"/>
      <c r="Z279" s="3"/>
      <c r="AB279" s="2"/>
    </row>
    <row r="280" spans="1:28" x14ac:dyDescent="0.25">
      <c r="A280" t="s">
        <v>160</v>
      </c>
      <c r="B280" s="2">
        <v>0</v>
      </c>
      <c r="C280" s="2"/>
      <c r="D280" s="2"/>
      <c r="E280" s="3"/>
      <c r="F280" t="s">
        <v>321</v>
      </c>
      <c r="G280" s="2">
        <v>0</v>
      </c>
      <c r="H280" s="2"/>
      <c r="I280" s="2"/>
      <c r="J280" s="3"/>
      <c r="K280" t="s">
        <v>67</v>
      </c>
      <c r="L280" s="2">
        <v>0</v>
      </c>
      <c r="M280" s="2"/>
      <c r="N280" s="2"/>
      <c r="O280" s="3"/>
      <c r="Q280" s="2"/>
      <c r="T280" s="2"/>
      <c r="U280" s="2"/>
      <c r="V280" s="2"/>
      <c r="W280" s="3"/>
      <c r="Y280" s="2"/>
      <c r="Z280" s="3"/>
      <c r="AB280" s="2"/>
    </row>
    <row r="281" spans="1:28" x14ac:dyDescent="0.25">
      <c r="A281" t="s">
        <v>52</v>
      </c>
      <c r="B281" s="2">
        <v>0</v>
      </c>
      <c r="C281" s="2"/>
      <c r="D281" s="2"/>
      <c r="E281" s="3"/>
      <c r="F281" t="s">
        <v>220</v>
      </c>
      <c r="G281" s="2">
        <v>0</v>
      </c>
      <c r="H281" s="2"/>
      <c r="I281" s="2"/>
      <c r="J281" s="3"/>
      <c r="K281" t="s">
        <v>163</v>
      </c>
      <c r="L281" s="2">
        <v>0</v>
      </c>
      <c r="M281" s="2"/>
      <c r="N281" s="2"/>
      <c r="O281" s="3"/>
      <c r="Q281" s="2"/>
      <c r="T281" s="2"/>
      <c r="U281" s="2"/>
      <c r="V281" s="2"/>
      <c r="W281" s="3"/>
      <c r="Y281" s="2"/>
      <c r="Z281" s="3"/>
      <c r="AB281" s="2"/>
    </row>
    <row r="282" spans="1:28" x14ac:dyDescent="0.25">
      <c r="A282" t="s">
        <v>84</v>
      </c>
      <c r="B282" s="2">
        <v>0</v>
      </c>
      <c r="C282" s="2"/>
      <c r="D282" s="2"/>
      <c r="E282" s="3"/>
      <c r="F282" t="s">
        <v>68</v>
      </c>
      <c r="G282" s="2">
        <v>0</v>
      </c>
      <c r="H282" s="2"/>
      <c r="I282" s="2"/>
      <c r="J282" s="3"/>
      <c r="K282" t="s">
        <v>281</v>
      </c>
      <c r="L282" s="2">
        <v>0</v>
      </c>
      <c r="M282" s="2"/>
      <c r="N282" s="2"/>
      <c r="O282" s="3"/>
      <c r="Q282" s="2"/>
      <c r="T282" s="2"/>
      <c r="U282" s="2"/>
      <c r="V282" s="2"/>
      <c r="W282" s="3"/>
      <c r="Y282" s="2"/>
      <c r="Z282" s="3"/>
      <c r="AB282" s="2"/>
    </row>
    <row r="283" spans="1:28" x14ac:dyDescent="0.25">
      <c r="A283" t="s">
        <v>127</v>
      </c>
      <c r="B283" s="2">
        <v>0</v>
      </c>
      <c r="C283" s="2"/>
      <c r="D283" s="2"/>
      <c r="E283" s="3"/>
      <c r="F283" t="s">
        <v>131</v>
      </c>
      <c r="G283" s="2">
        <v>0</v>
      </c>
      <c r="H283" s="2"/>
      <c r="I283" s="2"/>
      <c r="J283" s="3"/>
      <c r="K283" t="s">
        <v>271</v>
      </c>
      <c r="L283" s="2">
        <v>0</v>
      </c>
      <c r="M283" s="2"/>
      <c r="N283" s="2"/>
      <c r="O283" s="3"/>
      <c r="Q283" s="2"/>
      <c r="T283" s="2"/>
      <c r="U283" s="2"/>
      <c r="V283" s="2"/>
      <c r="W283" s="3"/>
      <c r="Y283" s="2"/>
      <c r="Z283" s="3"/>
      <c r="AB283" s="2"/>
    </row>
    <row r="284" spans="1:28" x14ac:dyDescent="0.25">
      <c r="A284" t="s">
        <v>53</v>
      </c>
      <c r="B284" s="2">
        <v>0</v>
      </c>
      <c r="C284" s="2"/>
      <c r="D284" s="2"/>
      <c r="E284" s="3"/>
      <c r="F284" t="s">
        <v>132</v>
      </c>
      <c r="G284" s="2">
        <v>0</v>
      </c>
      <c r="H284" s="2"/>
      <c r="I284" s="2"/>
      <c r="J284" s="3"/>
      <c r="K284" t="s">
        <v>89</v>
      </c>
      <c r="L284" s="2">
        <v>0</v>
      </c>
      <c r="M284" s="2"/>
      <c r="N284" s="2"/>
      <c r="O284" s="3"/>
      <c r="Q284" s="2"/>
      <c r="T284" s="2"/>
      <c r="U284" s="2"/>
      <c r="V284" s="2"/>
      <c r="W284" s="3"/>
      <c r="Y284" s="2"/>
      <c r="Z284" s="3"/>
      <c r="AB284" s="2"/>
    </row>
    <row r="285" spans="1:28" x14ac:dyDescent="0.25">
      <c r="A285" t="s">
        <v>37</v>
      </c>
      <c r="B285" s="2">
        <v>0</v>
      </c>
      <c r="C285" s="2"/>
      <c r="D285" s="2"/>
      <c r="E285" s="3"/>
      <c r="F285" t="s">
        <v>61</v>
      </c>
      <c r="G285" s="2">
        <v>0</v>
      </c>
      <c r="H285" s="2"/>
      <c r="I285" s="2"/>
      <c r="J285" s="3"/>
      <c r="K285" t="s">
        <v>9</v>
      </c>
      <c r="L285" s="2">
        <v>0</v>
      </c>
      <c r="M285" s="2"/>
      <c r="N285" s="2"/>
      <c r="O285" s="3"/>
      <c r="Q285" s="2"/>
      <c r="T285" s="2"/>
      <c r="U285" s="2"/>
      <c r="V285" s="2"/>
      <c r="W285" s="3"/>
      <c r="Y285" s="2"/>
      <c r="Z285" s="3"/>
      <c r="AB285" s="2"/>
    </row>
    <row r="286" spans="1:28" x14ac:dyDescent="0.25">
      <c r="A286" t="s">
        <v>243</v>
      </c>
      <c r="B286" s="2">
        <v>0</v>
      </c>
      <c r="C286" s="2"/>
      <c r="D286" s="2"/>
      <c r="E286" s="3"/>
      <c r="F286" t="s">
        <v>86</v>
      </c>
      <c r="G286" s="2">
        <v>0</v>
      </c>
      <c r="H286" s="2"/>
      <c r="I286" s="2"/>
      <c r="J286" s="3"/>
      <c r="K286" t="s">
        <v>254</v>
      </c>
      <c r="L286" s="2">
        <v>0</v>
      </c>
      <c r="M286" s="2"/>
      <c r="N286" s="2"/>
      <c r="O286" s="3"/>
      <c r="Q286" s="2"/>
      <c r="T286" s="2"/>
      <c r="U286" s="2"/>
      <c r="V286" s="2"/>
      <c r="W286" s="3"/>
      <c r="Y286" s="2"/>
      <c r="Z286" s="3"/>
      <c r="AB286" s="2"/>
    </row>
    <row r="287" spans="1:28" x14ac:dyDescent="0.25">
      <c r="A287" t="s">
        <v>267</v>
      </c>
      <c r="B287" s="2">
        <v>0</v>
      </c>
      <c r="C287" s="2"/>
      <c r="D287" s="2"/>
      <c r="E287" s="3"/>
      <c r="F287" t="s">
        <v>162</v>
      </c>
      <c r="G287" s="2">
        <v>0</v>
      </c>
      <c r="H287" s="2"/>
      <c r="I287" s="2"/>
      <c r="J287" s="3"/>
      <c r="K287" t="s">
        <v>205</v>
      </c>
      <c r="L287" s="2">
        <v>0</v>
      </c>
      <c r="M287" s="2"/>
      <c r="N287" s="2"/>
      <c r="O287" s="3"/>
      <c r="Q287" s="2"/>
      <c r="T287" s="2"/>
      <c r="U287" s="2"/>
      <c r="V287" s="2"/>
      <c r="W287" s="3"/>
      <c r="Y287" s="2"/>
      <c r="Z287" s="3"/>
      <c r="AB287" s="2"/>
    </row>
    <row r="288" spans="1:28" x14ac:dyDescent="0.25">
      <c r="A288" t="s">
        <v>36</v>
      </c>
      <c r="B288" s="2">
        <v>0</v>
      </c>
      <c r="C288" s="2"/>
      <c r="D288" s="2"/>
      <c r="E288" s="3"/>
      <c r="F288" t="s">
        <v>87</v>
      </c>
      <c r="G288" s="2">
        <v>0</v>
      </c>
      <c r="H288" s="2"/>
      <c r="I288" s="2"/>
      <c r="J288" s="3"/>
      <c r="K288" t="s">
        <v>223</v>
      </c>
      <c r="L288" s="2">
        <v>0</v>
      </c>
      <c r="M288" s="2"/>
      <c r="N288" s="2"/>
      <c r="O288" s="3"/>
      <c r="Q288" s="2"/>
      <c r="T288" s="2"/>
      <c r="U288" s="2"/>
      <c r="V288" s="2"/>
      <c r="W288" s="3"/>
      <c r="Y288" s="2"/>
      <c r="Z288" s="3"/>
      <c r="AB288" s="2"/>
    </row>
    <row r="289" spans="1:28" x14ac:dyDescent="0.25">
      <c r="A289" t="s">
        <v>64</v>
      </c>
      <c r="B289" s="2">
        <v>0</v>
      </c>
      <c r="C289" s="2"/>
      <c r="D289" s="2"/>
      <c r="E289" s="3"/>
      <c r="F289" t="s">
        <v>133</v>
      </c>
      <c r="G289" s="2">
        <v>0</v>
      </c>
      <c r="H289" s="2"/>
      <c r="I289" s="2"/>
      <c r="J289" s="3"/>
      <c r="K289" t="s">
        <v>134</v>
      </c>
      <c r="L289" s="2">
        <v>0</v>
      </c>
      <c r="M289" s="2"/>
      <c r="N289" s="2"/>
      <c r="O289" s="3"/>
      <c r="Q289" s="2"/>
      <c r="T289" s="2"/>
      <c r="U289" s="2"/>
      <c r="V289" s="2"/>
      <c r="W289" s="3"/>
      <c r="Y289" s="2"/>
      <c r="Z289" s="3"/>
      <c r="AB289" s="2"/>
    </row>
    <row r="290" spans="1:28" x14ac:dyDescent="0.25">
      <c r="A290" t="s">
        <v>128</v>
      </c>
      <c r="B290" s="2">
        <v>0</v>
      </c>
      <c r="C290" s="2"/>
      <c r="D290" s="2"/>
      <c r="E290" s="3"/>
      <c r="F290" t="s">
        <v>108</v>
      </c>
      <c r="G290" s="2">
        <v>0</v>
      </c>
      <c r="H290" s="2"/>
      <c r="I290" s="2"/>
      <c r="J290" s="3"/>
      <c r="K290" t="s">
        <v>135</v>
      </c>
      <c r="L290" s="2">
        <v>0</v>
      </c>
      <c r="M290" s="2"/>
      <c r="N290" s="2"/>
      <c r="O290" s="3"/>
      <c r="Q290" s="2"/>
      <c r="T290" s="2"/>
      <c r="U290" s="2"/>
      <c r="V290" s="2"/>
      <c r="W290" s="3"/>
      <c r="Y290" s="2"/>
      <c r="Z290" s="3"/>
      <c r="AB290" s="2"/>
    </row>
    <row r="291" spans="1:28" x14ac:dyDescent="0.25">
      <c r="A291" t="s">
        <v>85</v>
      </c>
      <c r="B291" s="2">
        <v>0</v>
      </c>
      <c r="C291" s="2"/>
      <c r="D291" s="2"/>
      <c r="E291" s="3"/>
      <c r="F291" t="s">
        <v>122</v>
      </c>
      <c r="G291" s="2">
        <v>0</v>
      </c>
      <c r="H291" s="2"/>
      <c r="I291" s="2"/>
      <c r="J291" s="3"/>
      <c r="K291" t="s">
        <v>328</v>
      </c>
      <c r="L291" s="2">
        <v>0</v>
      </c>
      <c r="M291" s="2"/>
      <c r="N291" s="2"/>
      <c r="O291" s="3"/>
      <c r="Q291" s="2"/>
      <c r="T291" s="2"/>
      <c r="U291" s="2"/>
      <c r="V291" s="2"/>
      <c r="W291" s="3"/>
      <c r="Y291" s="2"/>
      <c r="Z291" s="3"/>
      <c r="AB291" s="2"/>
    </row>
    <row r="292" spans="1:28" x14ac:dyDescent="0.25">
      <c r="A292" t="s">
        <v>129</v>
      </c>
      <c r="B292" s="2">
        <v>0</v>
      </c>
      <c r="C292" s="2"/>
      <c r="D292" s="2"/>
      <c r="E292" s="3"/>
      <c r="F292" t="s">
        <v>81</v>
      </c>
      <c r="G292" s="2">
        <v>0</v>
      </c>
      <c r="H292" s="2"/>
      <c r="I292" s="2"/>
      <c r="J292" s="3"/>
      <c r="K292" t="s">
        <v>188</v>
      </c>
      <c r="L292" s="2">
        <v>0</v>
      </c>
      <c r="M292" s="2"/>
      <c r="N292" s="2"/>
      <c r="O292" s="3"/>
      <c r="Q292" s="2"/>
      <c r="T292" s="2"/>
      <c r="U292" s="2"/>
      <c r="V292" s="2"/>
      <c r="W292" s="3"/>
      <c r="Y292" s="2"/>
      <c r="Z292" s="3"/>
      <c r="AB292" s="2"/>
    </row>
    <row r="293" spans="1:28" x14ac:dyDescent="0.25">
      <c r="A293" t="s">
        <v>35</v>
      </c>
      <c r="B293" s="2">
        <v>0</v>
      </c>
      <c r="C293" s="2"/>
      <c r="D293" s="2"/>
      <c r="E293" s="3"/>
      <c r="F293" t="s">
        <v>72</v>
      </c>
      <c r="G293" s="2">
        <v>0</v>
      </c>
      <c r="H293" s="2"/>
      <c r="I293" s="2"/>
      <c r="J293" s="3"/>
      <c r="K293" t="s">
        <v>69</v>
      </c>
      <c r="L293" s="2">
        <v>0</v>
      </c>
      <c r="M293" s="2"/>
      <c r="N293" s="2"/>
      <c r="O293" s="3"/>
      <c r="Q293" s="2"/>
      <c r="T293" s="2"/>
      <c r="U293" s="2"/>
      <c r="V293" s="2"/>
      <c r="W293" s="3"/>
      <c r="Y293" s="2"/>
      <c r="Z293" s="3"/>
      <c r="AB293" s="2"/>
    </row>
    <row r="294" spans="1:28" x14ac:dyDescent="0.25">
      <c r="A294" t="s">
        <v>130</v>
      </c>
      <c r="B294" s="2">
        <v>0</v>
      </c>
      <c r="C294" s="2"/>
      <c r="D294" s="2"/>
      <c r="E294" s="3"/>
      <c r="F294" t="s">
        <v>54</v>
      </c>
      <c r="G294" s="2">
        <v>0</v>
      </c>
      <c r="H294" s="2"/>
      <c r="I294" s="2"/>
      <c r="J294" s="3"/>
      <c r="K294" t="s">
        <v>180</v>
      </c>
      <c r="L294" s="2">
        <v>0</v>
      </c>
      <c r="M294" s="2"/>
      <c r="N294" s="2"/>
      <c r="O294" s="3"/>
      <c r="Q294" s="2"/>
      <c r="T294" s="2"/>
      <c r="U294" s="2"/>
      <c r="V294" s="2"/>
      <c r="W294" s="3"/>
      <c r="Y294" s="2"/>
      <c r="Z294" s="3"/>
      <c r="AB294" s="2"/>
    </row>
    <row r="295" spans="1:28" x14ac:dyDescent="0.25">
      <c r="A295" t="s">
        <v>202</v>
      </c>
      <c r="B295" s="2">
        <v>0</v>
      </c>
      <c r="C295" s="2"/>
      <c r="D295" s="2"/>
      <c r="E295" s="3"/>
      <c r="F295" t="s">
        <v>253</v>
      </c>
      <c r="G295" s="2">
        <v>0</v>
      </c>
      <c r="H295" s="2"/>
      <c r="I295" s="2"/>
      <c r="J295" s="3"/>
      <c r="K295" t="s">
        <v>97</v>
      </c>
      <c r="L295" s="2">
        <v>0</v>
      </c>
      <c r="M295" s="2"/>
      <c r="N295" s="2"/>
      <c r="O295" s="3"/>
      <c r="Q295" s="2"/>
      <c r="T295" s="2"/>
      <c r="U295" s="2"/>
      <c r="V295" s="2"/>
      <c r="W295" s="3"/>
      <c r="Y295" s="2"/>
      <c r="Z295" s="3"/>
      <c r="AB295" s="2"/>
    </row>
    <row r="296" spans="1:28" x14ac:dyDescent="0.25">
      <c r="A296" t="s">
        <v>107</v>
      </c>
      <c r="B296" s="2">
        <v>0</v>
      </c>
      <c r="C296" s="2"/>
      <c r="D296" s="2"/>
      <c r="E296" s="3"/>
      <c r="F296" t="s">
        <v>88</v>
      </c>
      <c r="G296" s="2">
        <v>0</v>
      </c>
      <c r="H296" s="2"/>
      <c r="I296" s="2"/>
      <c r="J296" s="3"/>
      <c r="K296" t="s">
        <v>123</v>
      </c>
      <c r="L296" s="2">
        <v>0</v>
      </c>
      <c r="M296" s="2"/>
      <c r="N296" s="2"/>
      <c r="O296" s="3"/>
      <c r="Q296" s="2"/>
      <c r="T296" s="2"/>
      <c r="U296" s="2"/>
      <c r="V296" s="2"/>
      <c r="W296" s="3"/>
      <c r="Y296" s="2"/>
      <c r="Z296" s="3"/>
      <c r="AB296" s="2"/>
    </row>
    <row r="297" spans="1:28" x14ac:dyDescent="0.25">
      <c r="A297" t="s">
        <v>220</v>
      </c>
      <c r="B297" s="2">
        <v>0</v>
      </c>
      <c r="C297" s="2"/>
      <c r="D297" s="2"/>
      <c r="E297" s="3"/>
      <c r="F297" t="s">
        <v>50</v>
      </c>
      <c r="G297" s="2">
        <v>0</v>
      </c>
      <c r="H297" s="2"/>
      <c r="I297" s="2"/>
      <c r="J297" s="3"/>
      <c r="K297" t="s">
        <v>70</v>
      </c>
      <c r="L297" s="2">
        <v>0</v>
      </c>
      <c r="M297" s="2"/>
      <c r="N297" s="2"/>
      <c r="O297" s="3"/>
      <c r="Q297" s="2"/>
      <c r="T297" s="2"/>
      <c r="U297" s="2"/>
      <c r="V297" s="2"/>
      <c r="W297" s="3"/>
      <c r="Y297" s="2"/>
      <c r="Z297" s="3"/>
      <c r="AB297" s="2"/>
    </row>
    <row r="298" spans="1:28" x14ac:dyDescent="0.25">
      <c r="A298" t="s">
        <v>203</v>
      </c>
      <c r="B298" s="2">
        <v>0</v>
      </c>
      <c r="C298" s="2"/>
      <c r="D298" s="2"/>
      <c r="E298" s="3"/>
      <c r="F298" t="s">
        <v>67</v>
      </c>
      <c r="G298" s="2">
        <v>0</v>
      </c>
      <c r="H298" s="2"/>
      <c r="I298" s="2"/>
      <c r="J298" s="3"/>
      <c r="K298" t="s">
        <v>290</v>
      </c>
      <c r="L298" s="2">
        <v>0</v>
      </c>
      <c r="M298" s="2"/>
      <c r="N298" s="2"/>
      <c r="O298" s="3"/>
      <c r="Q298" s="2"/>
      <c r="T298" s="2"/>
      <c r="U298" s="2"/>
      <c r="V298" s="2"/>
      <c r="W298" s="3"/>
      <c r="Y298" s="2"/>
      <c r="Z298" s="3"/>
      <c r="AB298" s="2"/>
    </row>
    <row r="299" spans="1:28" x14ac:dyDescent="0.25">
      <c r="A299" t="s">
        <v>132</v>
      </c>
      <c r="B299" s="2">
        <v>0</v>
      </c>
      <c r="C299" s="2"/>
      <c r="D299" s="2"/>
      <c r="E299" s="3"/>
      <c r="F299" t="s">
        <v>163</v>
      </c>
      <c r="G299" s="2">
        <v>0</v>
      </c>
      <c r="H299" s="2"/>
      <c r="I299" s="2"/>
      <c r="J299" s="3"/>
      <c r="K299" t="s">
        <v>55</v>
      </c>
      <c r="L299" s="2">
        <v>0</v>
      </c>
      <c r="M299" s="2"/>
      <c r="N299" s="2"/>
      <c r="O299" s="3"/>
      <c r="Q299" s="2"/>
      <c r="T299" s="2"/>
      <c r="U299" s="2"/>
      <c r="V299" s="2"/>
      <c r="W299" s="3"/>
      <c r="Y299" s="2"/>
      <c r="Z299" s="3"/>
      <c r="AB299" s="2"/>
    </row>
    <row r="300" spans="1:28" x14ac:dyDescent="0.25">
      <c r="A300" t="s">
        <v>204</v>
      </c>
      <c r="B300" s="2">
        <v>0</v>
      </c>
      <c r="C300" s="2"/>
      <c r="D300" s="2"/>
      <c r="E300" s="3"/>
      <c r="F300" t="s">
        <v>281</v>
      </c>
      <c r="G300" s="2">
        <v>0</v>
      </c>
      <c r="H300" s="2"/>
      <c r="I300" s="2"/>
      <c r="J300" s="3"/>
      <c r="K300" t="s">
        <v>19</v>
      </c>
      <c r="L300" s="2">
        <v>0</v>
      </c>
      <c r="M300" s="2"/>
      <c r="N300" s="2"/>
      <c r="O300" s="3"/>
      <c r="Q300" s="2"/>
      <c r="T300" s="2"/>
      <c r="U300" s="2"/>
      <c r="V300" s="2"/>
      <c r="W300" s="3"/>
      <c r="Y300" s="2"/>
      <c r="Z300" s="3"/>
      <c r="AB300" s="2"/>
    </row>
    <row r="301" spans="1:28" x14ac:dyDescent="0.25">
      <c r="A301" t="s">
        <v>61</v>
      </c>
      <c r="B301" s="2">
        <v>0</v>
      </c>
      <c r="C301" s="2"/>
      <c r="D301" s="2"/>
      <c r="E301" s="3"/>
      <c r="F301" t="s">
        <v>271</v>
      </c>
      <c r="G301" s="2">
        <v>0</v>
      </c>
      <c r="H301" s="2"/>
      <c r="I301" s="2"/>
      <c r="J301" s="3"/>
      <c r="K301" t="s">
        <v>214</v>
      </c>
      <c r="L301" s="2">
        <v>0</v>
      </c>
      <c r="M301" s="2"/>
      <c r="N301" s="2"/>
      <c r="O301" s="3"/>
      <c r="Q301" s="2"/>
      <c r="T301" s="2"/>
      <c r="U301" s="2"/>
      <c r="V301" s="2"/>
      <c r="W301" s="3"/>
      <c r="Y301" s="2"/>
      <c r="Z301" s="3"/>
      <c r="AB301" s="2"/>
    </row>
    <row r="302" spans="1:28" x14ac:dyDescent="0.25">
      <c r="A302" t="s">
        <v>86</v>
      </c>
      <c r="B302" s="2">
        <v>0</v>
      </c>
      <c r="C302" s="2"/>
      <c r="D302" s="2"/>
      <c r="E302" s="3"/>
      <c r="F302" t="s">
        <v>89</v>
      </c>
      <c r="G302" s="2">
        <v>0</v>
      </c>
      <c r="H302" s="2"/>
      <c r="I302" s="2"/>
      <c r="J302" s="3"/>
      <c r="K302" t="s">
        <v>90</v>
      </c>
      <c r="L302" s="2">
        <v>0</v>
      </c>
      <c r="M302" s="2"/>
      <c r="N302" s="2"/>
      <c r="O302" s="3"/>
      <c r="Q302" s="2"/>
      <c r="T302" s="2"/>
      <c r="U302" s="2"/>
      <c r="V302" s="2"/>
      <c r="W302" s="3"/>
      <c r="Y302" s="2"/>
      <c r="Z302" s="3"/>
      <c r="AB302" s="2"/>
    </row>
    <row r="303" spans="1:28" x14ac:dyDescent="0.25">
      <c r="A303" t="s">
        <v>324</v>
      </c>
      <c r="B303" s="2">
        <v>0</v>
      </c>
      <c r="C303" s="2"/>
      <c r="D303" s="2"/>
      <c r="E303" s="3"/>
      <c r="F303" t="s">
        <v>9</v>
      </c>
      <c r="G303" s="2">
        <v>0</v>
      </c>
      <c r="H303" s="2"/>
      <c r="I303" s="2"/>
      <c r="J303" s="3"/>
      <c r="K303" t="s">
        <v>189</v>
      </c>
      <c r="L303" s="2">
        <v>0</v>
      </c>
      <c r="M303" s="2"/>
      <c r="N303" s="2"/>
      <c r="O303" s="3"/>
      <c r="Q303" s="2"/>
      <c r="T303" s="2"/>
      <c r="U303" s="2"/>
      <c r="V303" s="2"/>
      <c r="W303" s="3"/>
      <c r="Y303" s="2"/>
      <c r="Z303" s="3"/>
      <c r="AB303" s="2"/>
    </row>
    <row r="304" spans="1:28" x14ac:dyDescent="0.25">
      <c r="A304" t="s">
        <v>162</v>
      </c>
      <c r="B304" s="2">
        <v>0</v>
      </c>
      <c r="C304" s="2"/>
      <c r="D304" s="2"/>
      <c r="E304" s="3"/>
      <c r="F304" t="s">
        <v>254</v>
      </c>
      <c r="G304" s="2">
        <v>0</v>
      </c>
      <c r="H304" s="2"/>
      <c r="I304" s="2"/>
      <c r="J304" s="3"/>
      <c r="K304" t="s">
        <v>276</v>
      </c>
      <c r="L304" s="2">
        <v>0</v>
      </c>
      <c r="M304" s="2"/>
      <c r="N304" s="2"/>
      <c r="O304" s="3"/>
      <c r="Q304" s="2"/>
      <c r="T304" s="2"/>
      <c r="U304" s="2"/>
      <c r="V304" s="2"/>
      <c r="W304" s="3"/>
      <c r="Y304" s="2"/>
      <c r="Z304" s="3"/>
      <c r="AB304" s="2"/>
    </row>
    <row r="305" spans="1:28" x14ac:dyDescent="0.25">
      <c r="A305" t="s">
        <v>87</v>
      </c>
      <c r="B305" s="2">
        <v>0</v>
      </c>
      <c r="C305" s="2"/>
      <c r="D305" s="2"/>
      <c r="E305" s="3"/>
      <c r="F305" t="s">
        <v>205</v>
      </c>
      <c r="G305" s="2">
        <v>0</v>
      </c>
      <c r="H305" s="2"/>
      <c r="I305" s="2"/>
      <c r="J305" s="3"/>
      <c r="K305" t="s">
        <v>65</v>
      </c>
      <c r="L305" s="2">
        <v>0</v>
      </c>
      <c r="M305" s="2"/>
      <c r="N305" s="2"/>
      <c r="O305" s="3"/>
      <c r="Q305" s="2"/>
      <c r="T305" s="2"/>
      <c r="U305" s="2"/>
      <c r="V305" s="2"/>
      <c r="W305" s="3"/>
      <c r="Y305" s="2"/>
      <c r="Z305" s="3"/>
      <c r="AB305" s="2"/>
    </row>
    <row r="306" spans="1:28" x14ac:dyDescent="0.25">
      <c r="A306" t="s">
        <v>108</v>
      </c>
      <c r="B306" s="2">
        <v>0</v>
      </c>
      <c r="C306" s="2"/>
      <c r="D306" s="2"/>
      <c r="E306" s="3"/>
      <c r="F306" t="s">
        <v>134</v>
      </c>
      <c r="G306" s="2">
        <v>0</v>
      </c>
      <c r="H306" s="2"/>
      <c r="I306" s="2"/>
      <c r="J306" s="3"/>
      <c r="K306" t="s">
        <v>234</v>
      </c>
      <c r="L306" s="2">
        <v>0</v>
      </c>
      <c r="M306" s="2"/>
      <c r="N306" s="2"/>
      <c r="O306" s="3"/>
      <c r="Q306" s="2"/>
      <c r="T306" s="2"/>
      <c r="U306" s="2"/>
      <c r="V306" s="2"/>
      <c r="W306" s="3"/>
      <c r="Y306" s="2"/>
      <c r="Z306" s="3"/>
      <c r="AB306" s="2"/>
    </row>
    <row r="307" spans="1:28" x14ac:dyDescent="0.25">
      <c r="A307" t="s">
        <v>244</v>
      </c>
      <c r="B307" s="2">
        <v>0</v>
      </c>
      <c r="C307" s="2"/>
      <c r="D307" s="2"/>
      <c r="E307" s="3"/>
      <c r="F307" t="s">
        <v>135</v>
      </c>
      <c r="G307" s="2">
        <v>0</v>
      </c>
      <c r="H307" s="2"/>
      <c r="I307" s="2"/>
      <c r="J307" s="3"/>
      <c r="K307" t="s">
        <v>91</v>
      </c>
      <c r="L307" s="2">
        <v>0</v>
      </c>
      <c r="M307" s="2"/>
      <c r="N307" s="2"/>
      <c r="O307" s="3"/>
      <c r="Q307" s="2"/>
      <c r="T307" s="2"/>
      <c r="U307" s="2"/>
      <c r="V307" s="2"/>
      <c r="W307" s="3"/>
      <c r="Y307" s="2"/>
      <c r="Z307" s="3"/>
      <c r="AB307" s="2"/>
    </row>
    <row r="308" spans="1:28" x14ac:dyDescent="0.25">
      <c r="A308" t="s">
        <v>81</v>
      </c>
      <c r="B308" s="2">
        <v>0</v>
      </c>
      <c r="C308" s="2"/>
      <c r="D308" s="2"/>
      <c r="E308" s="3"/>
      <c r="F308" t="s">
        <v>328</v>
      </c>
      <c r="G308" s="2">
        <v>0</v>
      </c>
      <c r="H308" s="2"/>
      <c r="I308" s="2"/>
      <c r="J308" s="3"/>
      <c r="K308" t="s">
        <v>30</v>
      </c>
      <c r="L308" s="2">
        <v>0</v>
      </c>
      <c r="M308" s="2"/>
      <c r="N308" s="2"/>
      <c r="O308" s="3"/>
      <c r="Q308" s="2"/>
      <c r="T308" s="2"/>
      <c r="U308" s="2"/>
      <c r="V308" s="2"/>
      <c r="W308" s="3"/>
      <c r="Y308" s="2"/>
      <c r="Z308" s="3"/>
      <c r="AB308" s="2"/>
    </row>
    <row r="309" spans="1:28" x14ac:dyDescent="0.25">
      <c r="A309" t="s">
        <v>72</v>
      </c>
      <c r="B309" s="2">
        <v>0</v>
      </c>
      <c r="C309" s="2"/>
      <c r="D309" s="2"/>
      <c r="E309" s="3"/>
      <c r="F309" t="s">
        <v>188</v>
      </c>
      <c r="G309" s="2">
        <v>0</v>
      </c>
      <c r="H309" s="2"/>
      <c r="I309" s="2"/>
      <c r="J309" s="3"/>
      <c r="K309" t="s">
        <v>164</v>
      </c>
      <c r="L309" s="2">
        <v>0</v>
      </c>
      <c r="M309" s="2"/>
      <c r="N309" s="2"/>
      <c r="O309" s="3"/>
      <c r="Q309" s="2"/>
      <c r="T309" s="2"/>
      <c r="U309" s="2"/>
      <c r="V309" s="2"/>
      <c r="W309" s="3"/>
      <c r="Y309" s="2"/>
      <c r="Z309" s="3"/>
      <c r="AB309" s="2"/>
    </row>
    <row r="310" spans="1:28" x14ac:dyDescent="0.25">
      <c r="A310" t="s">
        <v>253</v>
      </c>
      <c r="B310" s="2">
        <v>0</v>
      </c>
      <c r="C310" s="2"/>
      <c r="D310" s="2"/>
      <c r="E310" s="3"/>
      <c r="F310" t="s">
        <v>24</v>
      </c>
      <c r="G310" s="2">
        <v>0</v>
      </c>
      <c r="H310" s="2"/>
      <c r="I310" s="2"/>
      <c r="J310" s="3"/>
      <c r="K310" t="s">
        <v>99</v>
      </c>
      <c r="L310" s="2">
        <v>0</v>
      </c>
      <c r="M310" s="2"/>
      <c r="N310" s="2"/>
      <c r="O310" s="3"/>
      <c r="Q310" s="2"/>
      <c r="T310" s="2"/>
      <c r="U310" s="2"/>
      <c r="V310" s="2"/>
      <c r="W310" s="3"/>
      <c r="Y310" s="2"/>
      <c r="Z310" s="3"/>
      <c r="AB310" s="2"/>
    </row>
    <row r="311" spans="1:28" x14ac:dyDescent="0.25">
      <c r="A311" t="s">
        <v>88</v>
      </c>
      <c r="B311" s="2">
        <v>0</v>
      </c>
      <c r="C311" s="2"/>
      <c r="D311" s="2"/>
      <c r="E311" s="3"/>
      <c r="F311" t="s">
        <v>69</v>
      </c>
      <c r="G311" s="2">
        <v>0</v>
      </c>
      <c r="H311" s="2"/>
      <c r="I311" s="2"/>
      <c r="J311" s="3"/>
      <c r="K311" t="s">
        <v>136</v>
      </c>
      <c r="L311" s="2">
        <v>0</v>
      </c>
      <c r="M311" s="2"/>
      <c r="N311" s="2"/>
      <c r="O311" s="3"/>
      <c r="Q311" s="2"/>
      <c r="T311" s="2"/>
      <c r="U311" s="2"/>
      <c r="V311" s="2"/>
      <c r="W311" s="3"/>
      <c r="Y311" s="2"/>
      <c r="Z311" s="3"/>
      <c r="AB311" s="2"/>
    </row>
    <row r="312" spans="1:28" x14ac:dyDescent="0.25">
      <c r="A312" t="s">
        <v>50</v>
      </c>
      <c r="B312" s="2">
        <v>0</v>
      </c>
      <c r="C312" s="2"/>
      <c r="D312" s="2"/>
      <c r="E312" s="3"/>
      <c r="F312" t="s">
        <v>180</v>
      </c>
      <c r="G312" s="2">
        <v>0</v>
      </c>
      <c r="H312" s="2"/>
      <c r="I312" s="2"/>
      <c r="J312" s="3"/>
      <c r="K312" t="s">
        <v>278</v>
      </c>
      <c r="L312" s="2">
        <v>0</v>
      </c>
      <c r="M312" s="2"/>
      <c r="N312" s="2"/>
      <c r="O312" s="3"/>
      <c r="Q312" s="2"/>
      <c r="T312" s="2"/>
      <c r="U312" s="2"/>
      <c r="V312" s="2"/>
      <c r="W312" s="3"/>
      <c r="Y312" s="2"/>
      <c r="Z312" s="3"/>
      <c r="AB312" s="2"/>
    </row>
    <row r="313" spans="1:28" x14ac:dyDescent="0.25">
      <c r="A313" t="s">
        <v>163</v>
      </c>
      <c r="B313" s="2">
        <v>0</v>
      </c>
      <c r="C313" s="2"/>
      <c r="D313" s="2"/>
      <c r="E313" s="3"/>
      <c r="F313" t="s">
        <v>123</v>
      </c>
      <c r="G313" s="2">
        <v>0</v>
      </c>
      <c r="H313" s="2"/>
      <c r="I313" s="2"/>
      <c r="J313" s="3"/>
      <c r="K313" t="s">
        <v>251</v>
      </c>
      <c r="L313" s="2">
        <v>0</v>
      </c>
      <c r="M313" s="2"/>
      <c r="N313" s="2"/>
      <c r="O313" s="3"/>
      <c r="Q313" s="2"/>
      <c r="T313" s="2"/>
      <c r="U313" s="2"/>
      <c r="V313" s="2"/>
      <c r="W313" s="3"/>
      <c r="Y313" s="2"/>
      <c r="Z313" s="3"/>
      <c r="AB313" s="2"/>
    </row>
    <row r="314" spans="1:28" x14ac:dyDescent="0.25">
      <c r="A314" t="s">
        <v>271</v>
      </c>
      <c r="B314" s="2">
        <v>0</v>
      </c>
      <c r="C314" s="2"/>
      <c r="D314" s="2"/>
      <c r="E314" s="3"/>
      <c r="F314" t="s">
        <v>233</v>
      </c>
      <c r="G314" s="2">
        <v>0</v>
      </c>
      <c r="H314" s="2"/>
      <c r="I314" s="2"/>
      <c r="J314" s="3"/>
      <c r="K314" t="s">
        <v>92</v>
      </c>
      <c r="L314" s="2">
        <v>0</v>
      </c>
      <c r="M314" s="2"/>
      <c r="N314" s="2"/>
      <c r="O314" s="3"/>
      <c r="Q314" s="2"/>
      <c r="T314" s="2"/>
      <c r="U314" s="2"/>
      <c r="V314" s="2"/>
      <c r="W314" s="3"/>
      <c r="Y314" s="2"/>
      <c r="Z314" s="3"/>
      <c r="AB314" s="2"/>
    </row>
    <row r="315" spans="1:28" x14ac:dyDescent="0.25">
      <c r="A315" t="s">
        <v>89</v>
      </c>
      <c r="B315" s="2">
        <v>0</v>
      </c>
      <c r="C315" s="2"/>
      <c r="D315" s="2"/>
      <c r="E315" s="3"/>
      <c r="F315" t="s">
        <v>70</v>
      </c>
      <c r="G315" s="2">
        <v>0</v>
      </c>
      <c r="H315" s="2"/>
      <c r="I315" s="2"/>
      <c r="J315" s="3"/>
      <c r="K315" t="s">
        <v>262</v>
      </c>
      <c r="L315" s="2">
        <v>0</v>
      </c>
      <c r="M315" s="2"/>
      <c r="N315" s="2"/>
      <c r="O315" s="3"/>
      <c r="Q315" s="2"/>
      <c r="T315" s="2"/>
      <c r="U315" s="2"/>
      <c r="V315" s="2"/>
      <c r="W315" s="3"/>
      <c r="Y315" s="2"/>
      <c r="Z315" s="3"/>
      <c r="AB315" s="2"/>
    </row>
    <row r="316" spans="1:28" x14ac:dyDescent="0.25">
      <c r="A316" t="s">
        <v>205</v>
      </c>
      <c r="B316" s="2">
        <v>0</v>
      </c>
      <c r="C316" s="2"/>
      <c r="D316" s="2"/>
      <c r="E316" s="3"/>
      <c r="F316" t="s">
        <v>290</v>
      </c>
      <c r="G316" s="2">
        <v>0</v>
      </c>
      <c r="H316" s="2"/>
      <c r="I316" s="2"/>
      <c r="J316" s="3"/>
      <c r="K316" t="s">
        <v>137</v>
      </c>
      <c r="L316" s="2">
        <v>0</v>
      </c>
      <c r="M316" s="2"/>
      <c r="N316" s="2"/>
      <c r="O316" s="3"/>
      <c r="Q316" s="2"/>
      <c r="T316" s="2"/>
      <c r="U316" s="2"/>
      <c r="V316" s="2"/>
      <c r="W316" s="3"/>
      <c r="Y316" s="2"/>
      <c r="Z316" s="3"/>
      <c r="AB316" s="2"/>
    </row>
    <row r="317" spans="1:28" x14ac:dyDescent="0.25">
      <c r="A317" t="s">
        <v>223</v>
      </c>
      <c r="B317" s="2">
        <v>0</v>
      </c>
      <c r="C317" s="2"/>
      <c r="D317" s="2"/>
      <c r="E317" s="3"/>
      <c r="F317" t="s">
        <v>55</v>
      </c>
      <c r="G317" s="2">
        <v>0</v>
      </c>
      <c r="H317" s="2"/>
      <c r="I317" s="2"/>
      <c r="J317" s="3"/>
      <c r="K317" t="s">
        <v>101</v>
      </c>
      <c r="L317" s="2">
        <v>0</v>
      </c>
      <c r="M317" s="2"/>
      <c r="N317" s="2"/>
      <c r="O317" s="3"/>
      <c r="Q317" s="2"/>
      <c r="T317" s="2"/>
      <c r="U317" s="2"/>
      <c r="V317" s="2"/>
      <c r="W317" s="3"/>
      <c r="Y317" s="2"/>
      <c r="Z317" s="3"/>
      <c r="AB317" s="2"/>
    </row>
    <row r="318" spans="1:28" x14ac:dyDescent="0.25">
      <c r="A318" t="s">
        <v>134</v>
      </c>
      <c r="B318" s="2">
        <v>0</v>
      </c>
      <c r="C318" s="2"/>
      <c r="D318" s="2"/>
      <c r="E318" s="3"/>
      <c r="F318" t="s">
        <v>91</v>
      </c>
      <c r="G318" s="2">
        <v>0</v>
      </c>
      <c r="H318" s="2"/>
      <c r="I318" s="2"/>
      <c r="J318" s="3"/>
      <c r="K318" t="s">
        <v>103</v>
      </c>
      <c r="L318" s="2">
        <v>0</v>
      </c>
      <c r="M318" s="2"/>
      <c r="N318" s="2"/>
      <c r="O318" s="3"/>
      <c r="Q318" s="2"/>
      <c r="T318" s="2"/>
      <c r="U318" s="2"/>
      <c r="V318" s="2"/>
      <c r="W318" s="3"/>
      <c r="Y318" s="2"/>
      <c r="Z318" s="3"/>
      <c r="AB318" s="2"/>
    </row>
    <row r="319" spans="1:28" x14ac:dyDescent="0.25">
      <c r="A319" t="s">
        <v>135</v>
      </c>
      <c r="B319" s="2">
        <v>0</v>
      </c>
      <c r="C319" s="2"/>
      <c r="D319" s="2"/>
      <c r="E319" s="3"/>
      <c r="F319" t="s">
        <v>30</v>
      </c>
      <c r="G319" s="2">
        <v>0</v>
      </c>
      <c r="H319" s="2"/>
      <c r="I319" s="2"/>
      <c r="J319" s="3"/>
      <c r="K319" t="s">
        <v>248</v>
      </c>
      <c r="L319" s="2">
        <v>0</v>
      </c>
      <c r="M319" s="2"/>
      <c r="N319" s="2"/>
      <c r="O319" s="3"/>
      <c r="Q319" s="2"/>
      <c r="T319" s="2"/>
      <c r="U319" s="2"/>
      <c r="V319" s="2"/>
      <c r="W319" s="3"/>
      <c r="Y319" s="2"/>
      <c r="Z319" s="3"/>
      <c r="AB319" s="2"/>
    </row>
    <row r="320" spans="1:28" x14ac:dyDescent="0.25">
      <c r="A320" t="s">
        <v>188</v>
      </c>
      <c r="B320" s="2">
        <v>0</v>
      </c>
      <c r="C320" s="2"/>
      <c r="D320" s="2"/>
      <c r="E320" s="3"/>
      <c r="F320" t="s">
        <v>230</v>
      </c>
      <c r="G320" s="2">
        <v>0</v>
      </c>
      <c r="H320" s="2"/>
      <c r="I320" s="2"/>
      <c r="J320" s="3"/>
      <c r="K320" t="s">
        <v>206</v>
      </c>
      <c r="L320" s="2">
        <v>0</v>
      </c>
      <c r="M320" s="2"/>
      <c r="N320" s="2"/>
      <c r="O320" s="3"/>
      <c r="Q320" s="2"/>
      <c r="T320" s="2"/>
      <c r="U320" s="2"/>
      <c r="V320" s="2"/>
      <c r="W320" s="3"/>
      <c r="Y320" s="2"/>
      <c r="Z320" s="3"/>
      <c r="AB320" s="2"/>
    </row>
    <row r="321" spans="1:28" x14ac:dyDescent="0.25">
      <c r="A321" t="s">
        <v>69</v>
      </c>
      <c r="B321" s="2">
        <v>0</v>
      </c>
      <c r="C321" s="2"/>
      <c r="D321" s="2"/>
      <c r="E321" s="3"/>
      <c r="F321" t="s">
        <v>164</v>
      </c>
      <c r="G321" s="2">
        <v>0</v>
      </c>
      <c r="H321" s="2"/>
      <c r="I321" s="2"/>
      <c r="J321" s="3"/>
      <c r="K321" t="s">
        <v>190</v>
      </c>
      <c r="L321" s="2">
        <v>0</v>
      </c>
      <c r="M321" s="2"/>
      <c r="N321" s="2"/>
      <c r="O321" s="3"/>
      <c r="Q321" s="2"/>
      <c r="T321" s="2"/>
      <c r="U321" s="2"/>
      <c r="V321" s="2"/>
      <c r="W321" s="3"/>
      <c r="Y321" s="2"/>
      <c r="Z321" s="3"/>
      <c r="AB321" s="2"/>
    </row>
    <row r="322" spans="1:28" x14ac:dyDescent="0.25">
      <c r="A322" t="s">
        <v>180</v>
      </c>
      <c r="B322" s="2">
        <v>0</v>
      </c>
      <c r="C322" s="2"/>
      <c r="D322" s="2"/>
      <c r="E322" s="3"/>
      <c r="F322" t="s">
        <v>99</v>
      </c>
      <c r="G322" s="2">
        <v>0</v>
      </c>
      <c r="H322" s="2"/>
      <c r="I322" s="2"/>
      <c r="J322" s="3"/>
      <c r="K322" t="s">
        <v>22</v>
      </c>
      <c r="L322" s="2">
        <v>0</v>
      </c>
      <c r="M322" s="2"/>
      <c r="N322" s="2"/>
      <c r="O322" s="3"/>
      <c r="Q322" s="2"/>
      <c r="T322" s="2"/>
      <c r="U322" s="2"/>
      <c r="V322" s="2"/>
      <c r="W322" s="3"/>
      <c r="Y322" s="2"/>
      <c r="Z322" s="3"/>
      <c r="AB322" s="2"/>
    </row>
    <row r="323" spans="1:28" x14ac:dyDescent="0.25">
      <c r="A323" t="s">
        <v>97</v>
      </c>
      <c r="B323" s="2">
        <v>0</v>
      </c>
      <c r="C323" s="2"/>
      <c r="D323" s="2"/>
      <c r="E323" s="3"/>
      <c r="F323" t="s">
        <v>100</v>
      </c>
      <c r="G323" s="2">
        <v>0</v>
      </c>
      <c r="H323" s="2"/>
      <c r="I323" s="2"/>
      <c r="J323" s="3"/>
      <c r="K323" t="s">
        <v>138</v>
      </c>
      <c r="L323" s="2">
        <v>0</v>
      </c>
      <c r="M323" s="2"/>
      <c r="N323" s="2"/>
      <c r="O323" s="3"/>
      <c r="Q323" s="2"/>
      <c r="T323" s="2"/>
      <c r="U323" s="2"/>
      <c r="V323" s="2"/>
      <c r="W323" s="3"/>
      <c r="Y323" s="2"/>
      <c r="Z323" s="3"/>
      <c r="AB323" s="2"/>
    </row>
    <row r="324" spans="1:28" x14ac:dyDescent="0.25">
      <c r="A324" t="s">
        <v>70</v>
      </c>
      <c r="B324" s="2">
        <v>0</v>
      </c>
      <c r="C324" s="2"/>
      <c r="D324" s="2"/>
      <c r="E324" s="3"/>
      <c r="F324" t="s">
        <v>136</v>
      </c>
      <c r="G324" s="2">
        <v>0</v>
      </c>
      <c r="H324" s="2"/>
      <c r="I324" s="2"/>
      <c r="J324" s="3"/>
      <c r="K324" t="s">
        <v>282</v>
      </c>
      <c r="L324" s="2">
        <v>0</v>
      </c>
      <c r="M324" s="2"/>
      <c r="N324" s="2"/>
      <c r="O324" s="3"/>
      <c r="Q324" s="2"/>
      <c r="T324" s="2"/>
      <c r="U324" s="2"/>
      <c r="V324" s="2"/>
      <c r="W324" s="3"/>
      <c r="Y324" s="2"/>
      <c r="Z324" s="3"/>
      <c r="AB324" s="2"/>
    </row>
    <row r="325" spans="1:28" x14ac:dyDescent="0.25">
      <c r="A325" t="s">
        <v>55</v>
      </c>
      <c r="B325" s="2">
        <v>0</v>
      </c>
      <c r="C325" s="2"/>
      <c r="D325" s="2"/>
      <c r="E325" s="3"/>
      <c r="F325" t="s">
        <v>278</v>
      </c>
      <c r="G325" s="2">
        <v>0</v>
      </c>
      <c r="H325" s="2"/>
      <c r="I325" s="2"/>
      <c r="J325" s="3"/>
      <c r="K325" t="s">
        <v>139</v>
      </c>
      <c r="L325" s="2">
        <v>0</v>
      </c>
      <c r="M325" s="2"/>
      <c r="N325" s="2"/>
      <c r="O325" s="3"/>
      <c r="Q325" s="2"/>
      <c r="T325" s="2"/>
      <c r="U325" s="2"/>
      <c r="V325" s="2"/>
      <c r="W325" s="3"/>
      <c r="Y325" s="2"/>
      <c r="Z325" s="3"/>
      <c r="AB325" s="2"/>
    </row>
    <row r="326" spans="1:28" x14ac:dyDescent="0.25">
      <c r="A326" t="s">
        <v>189</v>
      </c>
      <c r="B326" s="2">
        <v>0</v>
      </c>
      <c r="C326" s="2"/>
      <c r="D326" s="2"/>
      <c r="E326" s="3"/>
      <c r="F326" t="s">
        <v>251</v>
      </c>
      <c r="G326" s="2">
        <v>0</v>
      </c>
      <c r="H326" s="2"/>
      <c r="I326" s="2"/>
      <c r="J326" s="3"/>
      <c r="K326" t="s">
        <v>140</v>
      </c>
      <c r="L326" s="2">
        <v>0</v>
      </c>
      <c r="M326" s="2"/>
      <c r="N326" s="2"/>
      <c r="O326" s="3"/>
      <c r="Q326" s="2"/>
      <c r="T326" s="2"/>
      <c r="U326" s="2"/>
      <c r="V326" s="2"/>
      <c r="W326" s="3"/>
      <c r="Y326" s="2"/>
      <c r="Z326" s="3"/>
      <c r="AB326" s="2"/>
    </row>
    <row r="327" spans="1:28" x14ac:dyDescent="0.25">
      <c r="A327" t="s">
        <v>234</v>
      </c>
      <c r="B327" s="2">
        <v>0</v>
      </c>
      <c r="C327" s="2"/>
      <c r="D327" s="2"/>
      <c r="E327" s="3"/>
      <c r="F327" t="s">
        <v>92</v>
      </c>
      <c r="G327" s="2">
        <v>0</v>
      </c>
      <c r="H327" s="2"/>
      <c r="I327" s="2"/>
      <c r="J327" s="3"/>
      <c r="K327" t="s">
        <v>124</v>
      </c>
      <c r="L327" s="2">
        <v>0</v>
      </c>
      <c r="M327" s="2"/>
      <c r="N327" s="2"/>
      <c r="O327" s="3"/>
      <c r="Q327" s="2"/>
      <c r="T327" s="2"/>
      <c r="U327" s="2"/>
      <c r="V327" s="2"/>
      <c r="W327" s="3"/>
      <c r="Y327" s="2"/>
      <c r="Z327" s="3"/>
      <c r="AB327" s="2"/>
    </row>
    <row r="328" spans="1:28" x14ac:dyDescent="0.25">
      <c r="A328" t="s">
        <v>91</v>
      </c>
      <c r="B328" s="2">
        <v>0</v>
      </c>
      <c r="C328" s="2"/>
      <c r="D328" s="2"/>
      <c r="E328" s="3"/>
      <c r="F328" t="s">
        <v>262</v>
      </c>
      <c r="G328" s="2">
        <v>0</v>
      </c>
      <c r="H328" s="2"/>
      <c r="I328" s="2"/>
      <c r="J328" s="3"/>
      <c r="K328" t="s">
        <v>56</v>
      </c>
      <c r="L328" s="2">
        <v>0</v>
      </c>
      <c r="M328" s="2"/>
      <c r="N328" s="2"/>
      <c r="O328" s="3"/>
      <c r="Q328" s="2"/>
      <c r="T328" s="2"/>
      <c r="U328" s="2"/>
      <c r="V328" s="2"/>
      <c r="W328" s="3"/>
      <c r="Y328" s="2"/>
      <c r="Z328" s="3"/>
      <c r="AB328" s="2"/>
    </row>
    <row r="329" spans="1:28" x14ac:dyDescent="0.25">
      <c r="A329" t="s">
        <v>30</v>
      </c>
      <c r="B329" s="2">
        <v>0</v>
      </c>
      <c r="C329" s="2"/>
      <c r="D329" s="2"/>
      <c r="E329" s="3"/>
      <c r="F329" t="s">
        <v>293</v>
      </c>
      <c r="G329" s="2">
        <v>0</v>
      </c>
      <c r="H329" s="2"/>
      <c r="I329" s="2"/>
      <c r="J329" s="3"/>
      <c r="K329" t="s">
        <v>141</v>
      </c>
      <c r="L329" s="2">
        <v>0</v>
      </c>
      <c r="M329" s="2"/>
      <c r="N329" s="2"/>
      <c r="O329" s="3"/>
      <c r="Q329" s="2"/>
      <c r="T329" s="2"/>
      <c r="U329" s="2"/>
      <c r="V329" s="2"/>
      <c r="W329" s="3"/>
      <c r="Y329" s="2"/>
      <c r="Z329" s="3"/>
      <c r="AB329" s="2"/>
    </row>
    <row r="330" spans="1:28" x14ac:dyDescent="0.25">
      <c r="A330" t="s">
        <v>164</v>
      </c>
      <c r="B330" s="2">
        <v>0</v>
      </c>
      <c r="C330" s="2"/>
      <c r="D330" s="2"/>
      <c r="E330" s="3"/>
      <c r="F330" t="s">
        <v>137</v>
      </c>
      <c r="G330" s="2">
        <v>0</v>
      </c>
      <c r="H330" s="2"/>
      <c r="I330" s="2"/>
      <c r="J330" s="3"/>
      <c r="K330" t="s">
        <v>191</v>
      </c>
      <c r="L330" s="2">
        <v>0</v>
      </c>
      <c r="M330" s="2"/>
      <c r="N330" s="2"/>
      <c r="O330" s="3"/>
      <c r="Q330" s="2"/>
      <c r="T330" s="2"/>
      <c r="U330" s="2"/>
      <c r="V330" s="2"/>
      <c r="W330" s="3"/>
      <c r="Y330" s="2"/>
      <c r="Z330" s="3"/>
      <c r="AB330" s="2"/>
    </row>
    <row r="331" spans="1:28" x14ac:dyDescent="0.25">
      <c r="A331" t="s">
        <v>99</v>
      </c>
      <c r="B331" s="2">
        <v>0</v>
      </c>
      <c r="C331" s="2"/>
      <c r="D331" s="2"/>
      <c r="E331" s="3"/>
      <c r="F331" t="s">
        <v>101</v>
      </c>
      <c r="G331" s="2">
        <v>0</v>
      </c>
      <c r="H331" s="2"/>
      <c r="I331" s="2"/>
      <c r="J331" s="3"/>
      <c r="K331" t="s">
        <v>192</v>
      </c>
      <c r="L331" s="2">
        <v>0</v>
      </c>
      <c r="M331" s="2"/>
      <c r="N331" s="2"/>
      <c r="O331" s="3"/>
      <c r="Q331" s="2"/>
      <c r="T331" s="2"/>
      <c r="U331" s="2"/>
      <c r="V331" s="2"/>
      <c r="W331" s="3"/>
      <c r="Y331" s="2"/>
      <c r="Z331" s="3"/>
      <c r="AB331" s="2"/>
    </row>
    <row r="332" spans="1:28" x14ac:dyDescent="0.25">
      <c r="A332" t="s">
        <v>100</v>
      </c>
      <c r="B332" s="2">
        <v>0</v>
      </c>
      <c r="C332" s="2"/>
      <c r="D332" s="2"/>
      <c r="E332" s="3"/>
      <c r="F332" t="s">
        <v>103</v>
      </c>
      <c r="G332" s="2">
        <v>0</v>
      </c>
      <c r="H332" s="2"/>
      <c r="I332" s="2"/>
      <c r="J332" s="3"/>
      <c r="K332" t="s">
        <v>110</v>
      </c>
      <c r="L332" s="2">
        <v>0</v>
      </c>
      <c r="M332" s="2"/>
      <c r="N332" s="2"/>
      <c r="O332" s="3"/>
      <c r="Q332" s="2"/>
      <c r="T332" s="2"/>
      <c r="U332" s="2"/>
      <c r="V332" s="2"/>
      <c r="W332" s="3"/>
      <c r="Y332" s="2"/>
      <c r="Z332" s="3"/>
      <c r="AB332" s="2"/>
    </row>
    <row r="333" spans="1:28" x14ac:dyDescent="0.25">
      <c r="A333" t="s">
        <v>136</v>
      </c>
      <c r="B333" s="2">
        <v>0</v>
      </c>
      <c r="C333" s="2"/>
      <c r="D333" s="2"/>
      <c r="E333" s="3"/>
      <c r="F333" t="s">
        <v>248</v>
      </c>
      <c r="G333" s="2">
        <v>0</v>
      </c>
      <c r="H333" s="2"/>
      <c r="I333" s="2"/>
      <c r="J333" s="3"/>
      <c r="K333" t="s">
        <v>48</v>
      </c>
      <c r="L333" s="2">
        <v>0</v>
      </c>
      <c r="M333" s="2"/>
      <c r="N333" s="2"/>
      <c r="O333" s="3"/>
      <c r="Q333" s="2"/>
      <c r="T333" s="2"/>
      <c r="U333" s="2"/>
      <c r="V333" s="2"/>
      <c r="W333" s="3"/>
      <c r="Y333" s="2"/>
      <c r="Z333" s="3"/>
      <c r="AB333" s="2"/>
    </row>
    <row r="334" spans="1:28" x14ac:dyDescent="0.25">
      <c r="A334" t="s">
        <v>278</v>
      </c>
      <c r="B334" s="2">
        <v>0</v>
      </c>
      <c r="C334" s="2"/>
      <c r="D334" s="2"/>
      <c r="E334" s="3"/>
      <c r="F334" t="s">
        <v>93</v>
      </c>
      <c r="G334" s="2">
        <v>0</v>
      </c>
      <c r="H334" s="2"/>
      <c r="I334" s="2"/>
      <c r="J334" s="3"/>
      <c r="K334" t="s">
        <v>224</v>
      </c>
      <c r="L334" s="2">
        <v>0</v>
      </c>
      <c r="M334" s="2"/>
      <c r="N334" s="2"/>
      <c r="O334" s="3"/>
      <c r="Q334" s="2"/>
      <c r="T334" s="2"/>
      <c r="U334" s="2"/>
      <c r="V334" s="2"/>
      <c r="W334" s="3"/>
      <c r="Y334" s="2"/>
      <c r="Z334" s="3"/>
      <c r="AB334" s="2"/>
    </row>
    <row r="335" spans="1:28" x14ac:dyDescent="0.25">
      <c r="A335" t="s">
        <v>251</v>
      </c>
      <c r="B335" s="2">
        <v>0</v>
      </c>
      <c r="C335" s="2"/>
      <c r="D335" s="2"/>
      <c r="E335" s="3"/>
      <c r="F335" t="s">
        <v>206</v>
      </c>
      <c r="G335" s="2">
        <v>0</v>
      </c>
      <c r="H335" s="2"/>
      <c r="I335" s="2"/>
      <c r="J335" s="3"/>
      <c r="K335" t="s">
        <v>296</v>
      </c>
      <c r="L335" s="2">
        <v>0</v>
      </c>
      <c r="M335" s="2"/>
      <c r="N335" s="2"/>
      <c r="O335" s="3"/>
      <c r="Q335" s="2"/>
      <c r="T335" s="2"/>
      <c r="U335" s="2"/>
      <c r="V335" s="2"/>
      <c r="W335" s="3"/>
      <c r="Y335" s="2"/>
      <c r="Z335" s="3"/>
      <c r="AB335" s="2"/>
    </row>
    <row r="336" spans="1:28" x14ac:dyDescent="0.25">
      <c r="A336" t="s">
        <v>92</v>
      </c>
      <c r="B336" s="2">
        <v>0</v>
      </c>
      <c r="C336" s="2"/>
      <c r="D336" s="2"/>
      <c r="E336" s="3"/>
      <c r="F336" t="s">
        <v>190</v>
      </c>
      <c r="G336" s="2">
        <v>0</v>
      </c>
      <c r="H336" s="2"/>
      <c r="I336" s="2"/>
      <c r="J336" s="3"/>
      <c r="K336" t="s">
        <v>235</v>
      </c>
      <c r="L336" s="2">
        <v>0</v>
      </c>
      <c r="M336" s="2"/>
      <c r="N336" s="2"/>
      <c r="O336" s="3"/>
      <c r="Q336" s="2"/>
      <c r="T336" s="2"/>
      <c r="U336" s="2"/>
      <c r="V336" s="2"/>
      <c r="W336" s="3"/>
      <c r="Y336" s="2"/>
      <c r="Z336" s="3"/>
      <c r="AB336" s="2"/>
    </row>
    <row r="337" spans="1:28" x14ac:dyDescent="0.25">
      <c r="A337" t="s">
        <v>262</v>
      </c>
      <c r="B337" s="2">
        <v>0</v>
      </c>
      <c r="C337" s="2"/>
      <c r="D337" s="2"/>
      <c r="E337" s="3"/>
      <c r="F337" t="s">
        <v>138</v>
      </c>
      <c r="G337" s="2">
        <v>0</v>
      </c>
      <c r="H337" s="2"/>
      <c r="I337" s="2"/>
      <c r="J337" s="3"/>
      <c r="K337" t="s">
        <v>274</v>
      </c>
      <c r="L337" s="2">
        <v>0</v>
      </c>
      <c r="M337" s="2"/>
      <c r="N337" s="2"/>
      <c r="O337" s="3"/>
      <c r="Q337" s="2"/>
      <c r="T337" s="2"/>
      <c r="U337" s="2"/>
      <c r="V337" s="2"/>
      <c r="W337" s="3"/>
      <c r="Y337" s="2"/>
      <c r="Z337" s="3"/>
      <c r="AB337" s="2"/>
    </row>
    <row r="338" spans="1:28" x14ac:dyDescent="0.25">
      <c r="A338" t="s">
        <v>137</v>
      </c>
      <c r="B338" s="2">
        <v>0</v>
      </c>
      <c r="C338" s="2"/>
      <c r="D338" s="2"/>
      <c r="E338" s="3"/>
      <c r="F338" t="s">
        <v>139</v>
      </c>
      <c r="G338" s="2">
        <v>0</v>
      </c>
      <c r="H338" s="2"/>
      <c r="I338" s="2"/>
      <c r="J338" s="3"/>
      <c r="K338" t="s">
        <v>263</v>
      </c>
      <c r="L338" s="2">
        <v>0</v>
      </c>
      <c r="M338" s="2"/>
      <c r="N338" s="2"/>
      <c r="O338" s="3"/>
      <c r="Q338" s="2"/>
      <c r="T338" s="2"/>
      <c r="U338" s="2"/>
      <c r="V338" s="2"/>
      <c r="W338" s="3"/>
      <c r="Y338" s="2"/>
      <c r="Z338" s="3"/>
      <c r="AB338" s="2"/>
    </row>
    <row r="339" spans="1:28" x14ac:dyDescent="0.25">
      <c r="A339" t="s">
        <v>101</v>
      </c>
      <c r="B339" s="2">
        <v>0</v>
      </c>
      <c r="C339" s="2"/>
      <c r="D339" s="2"/>
      <c r="E339" s="3"/>
      <c r="F339" t="s">
        <v>279</v>
      </c>
      <c r="G339" s="2">
        <v>0</v>
      </c>
      <c r="H339" s="2"/>
      <c r="I339" s="2"/>
      <c r="J339" s="3"/>
      <c r="K339" t="s">
        <v>57</v>
      </c>
      <c r="L339" s="2">
        <v>0</v>
      </c>
      <c r="M339" s="2"/>
      <c r="N339" s="2"/>
      <c r="O339" s="3"/>
      <c r="Q339" s="2"/>
      <c r="T339" s="2"/>
      <c r="U339" s="2"/>
      <c r="V339" s="2"/>
      <c r="W339" s="3"/>
      <c r="Y339" s="2"/>
      <c r="Z339" s="3"/>
      <c r="AB339" s="2"/>
    </row>
    <row r="340" spans="1:28" x14ac:dyDescent="0.25">
      <c r="A340" t="s">
        <v>103</v>
      </c>
      <c r="B340" s="2">
        <v>0</v>
      </c>
      <c r="C340" s="2"/>
      <c r="D340" s="2"/>
      <c r="E340" s="3"/>
      <c r="F340" t="s">
        <v>140</v>
      </c>
      <c r="G340" s="2">
        <v>0</v>
      </c>
      <c r="H340" s="2"/>
      <c r="I340" s="2"/>
      <c r="J340" s="3"/>
      <c r="K340" t="s">
        <v>231</v>
      </c>
      <c r="L340" s="2">
        <v>0</v>
      </c>
      <c r="M340" s="2"/>
      <c r="N340" s="2"/>
      <c r="O340" s="3"/>
      <c r="Q340" s="2"/>
      <c r="T340" s="2"/>
      <c r="U340" s="2"/>
      <c r="V340" s="2"/>
      <c r="W340" s="3"/>
      <c r="Y340" s="2"/>
      <c r="Z340" s="3"/>
      <c r="AB340" s="2"/>
    </row>
    <row r="341" spans="1:28" x14ac:dyDescent="0.25">
      <c r="A341" t="s">
        <v>248</v>
      </c>
      <c r="B341" s="2">
        <v>0</v>
      </c>
      <c r="C341" s="2"/>
      <c r="D341" s="2"/>
      <c r="E341" s="3"/>
      <c r="F341" t="s">
        <v>124</v>
      </c>
      <c r="G341" s="2">
        <v>0</v>
      </c>
      <c r="H341" s="2"/>
      <c r="I341" s="2"/>
      <c r="J341" s="3"/>
      <c r="K341" t="s">
        <v>286</v>
      </c>
      <c r="L341" s="2">
        <v>0</v>
      </c>
      <c r="M341" s="2"/>
      <c r="N341" s="2"/>
      <c r="O341" s="3"/>
      <c r="Q341" s="2"/>
      <c r="T341" s="2"/>
      <c r="U341" s="2"/>
      <c r="V341" s="2"/>
      <c r="W341" s="3"/>
      <c r="Y341" s="2"/>
      <c r="Z341" s="3"/>
      <c r="AB341" s="2"/>
    </row>
    <row r="342" spans="1:28" x14ac:dyDescent="0.25">
      <c r="A342" t="s">
        <v>93</v>
      </c>
      <c r="B342" s="2">
        <v>0</v>
      </c>
      <c r="C342" s="2"/>
      <c r="D342" s="2"/>
      <c r="E342" s="3"/>
      <c r="F342" t="s">
        <v>56</v>
      </c>
      <c r="G342" s="2">
        <v>0</v>
      </c>
      <c r="H342" s="2"/>
      <c r="I342" s="2"/>
      <c r="J342" s="3"/>
      <c r="K342" t="s">
        <v>193</v>
      </c>
      <c r="L342" s="2">
        <v>0</v>
      </c>
      <c r="M342" s="2"/>
      <c r="N342" s="2"/>
      <c r="O342" s="3"/>
      <c r="Q342" s="2"/>
      <c r="T342" s="2"/>
      <c r="U342" s="2"/>
      <c r="V342" s="2"/>
      <c r="W342" s="3"/>
      <c r="Y342" s="2"/>
      <c r="Z342" s="3"/>
      <c r="AB342" s="2"/>
    </row>
    <row r="343" spans="1:28" x14ac:dyDescent="0.25">
      <c r="A343" t="s">
        <v>206</v>
      </c>
      <c r="B343" s="2">
        <v>0</v>
      </c>
      <c r="C343" s="2"/>
      <c r="D343" s="2"/>
      <c r="E343" s="3"/>
      <c r="F343" t="s">
        <v>141</v>
      </c>
      <c r="G343" s="2">
        <v>0</v>
      </c>
      <c r="H343" s="2"/>
      <c r="I343" s="2"/>
      <c r="J343" s="3"/>
      <c r="K343" t="s">
        <v>142</v>
      </c>
      <c r="L343" s="2">
        <v>0</v>
      </c>
      <c r="M343" s="2"/>
      <c r="N343" s="2"/>
      <c r="O343" s="3"/>
      <c r="Q343" s="2"/>
      <c r="T343" s="2"/>
      <c r="U343" s="2"/>
      <c r="V343" s="2"/>
      <c r="W343" s="3"/>
      <c r="Y343" s="2"/>
      <c r="Z343" s="3"/>
      <c r="AB343" s="2"/>
    </row>
    <row r="344" spans="1:28" x14ac:dyDescent="0.25">
      <c r="A344" t="s">
        <v>190</v>
      </c>
      <c r="B344" s="2">
        <v>0</v>
      </c>
      <c r="C344" s="2"/>
      <c r="D344" s="2"/>
      <c r="E344" s="3"/>
      <c r="F344" t="s">
        <v>191</v>
      </c>
      <c r="G344" s="2">
        <v>0</v>
      </c>
      <c r="H344" s="2"/>
      <c r="I344" s="2"/>
      <c r="J344" s="3"/>
      <c r="K344" t="s">
        <v>215</v>
      </c>
      <c r="L344" s="2">
        <v>0</v>
      </c>
      <c r="M344" s="2"/>
      <c r="N344" s="2"/>
      <c r="O344" s="3"/>
      <c r="Q344" s="2"/>
      <c r="T344" s="2"/>
      <c r="U344" s="2"/>
      <c r="V344" s="2"/>
      <c r="W344" s="3"/>
      <c r="Y344" s="2"/>
      <c r="Z344" s="3"/>
      <c r="AB344" s="2"/>
    </row>
    <row r="345" spans="1:28" x14ac:dyDescent="0.25">
      <c r="A345" t="s">
        <v>22</v>
      </c>
      <c r="B345" s="2">
        <v>0</v>
      </c>
      <c r="C345" s="2"/>
      <c r="D345" s="2"/>
      <c r="E345" s="3"/>
      <c r="F345" t="s">
        <v>192</v>
      </c>
      <c r="G345" s="2">
        <v>0</v>
      </c>
      <c r="H345" s="2"/>
      <c r="I345" s="2"/>
      <c r="J345" s="3"/>
      <c r="K345" t="s">
        <v>291</v>
      </c>
      <c r="L345" s="2">
        <v>0</v>
      </c>
      <c r="M345" s="2"/>
      <c r="N345" s="2"/>
      <c r="O345" s="3"/>
      <c r="Q345" s="2"/>
      <c r="T345" s="2"/>
      <c r="U345" s="2"/>
      <c r="V345" s="2"/>
      <c r="W345" s="3"/>
      <c r="Y345" s="2"/>
      <c r="Z345" s="3"/>
      <c r="AB345" s="2"/>
    </row>
    <row r="346" spans="1:28" x14ac:dyDescent="0.25">
      <c r="A346" t="s">
        <v>138</v>
      </c>
      <c r="B346" s="2">
        <v>0</v>
      </c>
      <c r="C346" s="2"/>
      <c r="D346" s="2"/>
      <c r="E346" s="3"/>
      <c r="F346" t="s">
        <v>110</v>
      </c>
      <c r="G346" s="2">
        <v>0</v>
      </c>
      <c r="H346" s="2"/>
      <c r="I346" s="2"/>
      <c r="J346" s="3"/>
      <c r="K346" t="s">
        <v>207</v>
      </c>
      <c r="L346" s="2">
        <v>0</v>
      </c>
      <c r="M346" s="2"/>
      <c r="N346" s="2"/>
      <c r="O346" s="3"/>
      <c r="Q346" s="2"/>
      <c r="T346" s="2"/>
      <c r="U346" s="2"/>
      <c r="V346" s="2"/>
      <c r="W346" s="3"/>
      <c r="Y346" s="2"/>
      <c r="Z346" s="3"/>
      <c r="AB346" s="2"/>
    </row>
    <row r="347" spans="1:28" x14ac:dyDescent="0.25">
      <c r="A347" t="s">
        <v>139</v>
      </c>
      <c r="B347" s="2">
        <v>0</v>
      </c>
      <c r="C347" s="2"/>
      <c r="D347" s="2"/>
      <c r="E347" s="3"/>
      <c r="F347" t="s">
        <v>224</v>
      </c>
      <c r="G347" s="2">
        <v>0</v>
      </c>
      <c r="H347" s="2"/>
      <c r="I347" s="2"/>
      <c r="J347" s="3"/>
      <c r="K347" t="s">
        <v>45</v>
      </c>
      <c r="L347" s="2">
        <v>0</v>
      </c>
      <c r="M347" s="2"/>
      <c r="N347" s="2"/>
      <c r="O347" s="3"/>
      <c r="Q347" s="2"/>
      <c r="T347" s="2"/>
      <c r="U347" s="2"/>
      <c r="V347" s="2"/>
      <c r="W347" s="3"/>
      <c r="Y347" s="2"/>
      <c r="Z347" s="3"/>
      <c r="AB347" s="2"/>
    </row>
    <row r="348" spans="1:28" x14ac:dyDescent="0.25">
      <c r="A348" t="s">
        <v>140</v>
      </c>
      <c r="B348" s="2">
        <v>0</v>
      </c>
      <c r="C348" s="2"/>
      <c r="D348" s="2"/>
      <c r="E348" s="3"/>
      <c r="F348" t="s">
        <v>235</v>
      </c>
      <c r="G348" s="2">
        <v>0</v>
      </c>
      <c r="H348" s="2"/>
      <c r="I348" s="2"/>
      <c r="J348" s="3"/>
      <c r="K348" t="s">
        <v>165</v>
      </c>
      <c r="L348" s="2">
        <v>0</v>
      </c>
      <c r="M348" s="2"/>
      <c r="N348" s="2"/>
      <c r="O348" s="3"/>
      <c r="Q348" s="2"/>
      <c r="T348" s="2"/>
      <c r="U348" s="2"/>
      <c r="V348" s="2"/>
      <c r="W348" s="3"/>
      <c r="Y348" s="2"/>
      <c r="Z348" s="3"/>
      <c r="AB348" s="2"/>
    </row>
    <row r="349" spans="1:28" x14ac:dyDescent="0.25">
      <c r="A349" t="s">
        <v>124</v>
      </c>
      <c r="B349" s="2">
        <v>0</v>
      </c>
      <c r="C349" s="2"/>
      <c r="D349" s="2"/>
      <c r="E349" s="3"/>
      <c r="F349" t="s">
        <v>263</v>
      </c>
      <c r="G349" s="2">
        <v>0</v>
      </c>
      <c r="H349" s="2"/>
      <c r="I349" s="2"/>
      <c r="J349" s="3"/>
      <c r="K349" t="s">
        <v>113</v>
      </c>
      <c r="L349" s="2">
        <v>0</v>
      </c>
      <c r="M349" s="2"/>
      <c r="N349" s="2"/>
      <c r="O349" s="3"/>
      <c r="Q349" s="2"/>
      <c r="T349" s="2"/>
      <c r="U349" s="2"/>
      <c r="V349" s="2"/>
      <c r="W349" s="3"/>
      <c r="Y349" s="2"/>
      <c r="Z349" s="3"/>
      <c r="AB349" s="2"/>
    </row>
    <row r="350" spans="1:28" x14ac:dyDescent="0.25">
      <c r="A350" t="s">
        <v>56</v>
      </c>
      <c r="B350" s="2">
        <v>0</v>
      </c>
      <c r="C350" s="2"/>
      <c r="D350" s="2"/>
      <c r="E350" s="3"/>
      <c r="F350" t="s">
        <v>57</v>
      </c>
      <c r="G350" s="2">
        <v>0</v>
      </c>
      <c r="H350" s="2"/>
      <c r="I350" s="2"/>
      <c r="J350" s="3"/>
      <c r="K350" t="s">
        <v>166</v>
      </c>
      <c r="L350" s="2">
        <v>0</v>
      </c>
      <c r="M350" s="2"/>
      <c r="N350" s="2"/>
      <c r="O350" s="3"/>
      <c r="Q350" s="2"/>
      <c r="T350" s="2"/>
      <c r="U350" s="2"/>
      <c r="V350" s="2"/>
      <c r="W350" s="3"/>
      <c r="Y350" s="2"/>
      <c r="Z350" s="3"/>
      <c r="AB350" s="2"/>
    </row>
    <row r="351" spans="1:28" x14ac:dyDescent="0.25">
      <c r="A351" t="s">
        <v>141</v>
      </c>
      <c r="B351" s="2">
        <v>0</v>
      </c>
      <c r="C351" s="2"/>
      <c r="D351" s="2"/>
      <c r="E351" s="3"/>
      <c r="F351" t="s">
        <v>286</v>
      </c>
      <c r="G351" s="2">
        <v>0</v>
      </c>
      <c r="H351" s="2"/>
      <c r="I351" s="2"/>
      <c r="J351" s="3"/>
      <c r="K351" t="s">
        <v>11</v>
      </c>
      <c r="L351" s="2">
        <v>0</v>
      </c>
      <c r="M351" s="2"/>
      <c r="N351" s="2"/>
      <c r="O351" s="3"/>
      <c r="Q351" s="2"/>
      <c r="T351" s="2"/>
      <c r="U351" s="2"/>
      <c r="V351" s="2"/>
      <c r="W351" s="3"/>
      <c r="Y351" s="2"/>
      <c r="Z351" s="3"/>
      <c r="AB351" s="2"/>
    </row>
    <row r="352" spans="1:28" x14ac:dyDescent="0.25">
      <c r="A352" t="s">
        <v>191</v>
      </c>
      <c r="B352" s="2">
        <v>0</v>
      </c>
      <c r="C352" s="2"/>
      <c r="D352" s="2"/>
      <c r="E352" s="3"/>
      <c r="F352" t="s">
        <v>193</v>
      </c>
      <c r="G352" s="2">
        <v>0</v>
      </c>
      <c r="H352" s="2"/>
      <c r="I352" s="2"/>
      <c r="J352" s="3"/>
      <c r="K352" t="s">
        <v>75</v>
      </c>
      <c r="L352" s="2">
        <v>0</v>
      </c>
      <c r="M352" s="2"/>
      <c r="N352" s="2"/>
      <c r="O352" s="3"/>
      <c r="Q352" s="2"/>
      <c r="T352" s="2"/>
      <c r="U352" s="2"/>
      <c r="V352" s="2"/>
      <c r="W352" s="3"/>
      <c r="Y352" s="2"/>
      <c r="Z352" s="3"/>
      <c r="AB352" s="2"/>
    </row>
    <row r="353" spans="1:28" x14ac:dyDescent="0.25">
      <c r="A353" t="s">
        <v>192</v>
      </c>
      <c r="B353" s="2">
        <v>0</v>
      </c>
      <c r="C353" s="2"/>
      <c r="D353" s="2"/>
      <c r="E353" s="3"/>
      <c r="F353" t="s">
        <v>291</v>
      </c>
      <c r="G353" s="2">
        <v>0</v>
      </c>
      <c r="H353" s="2"/>
      <c r="I353" s="2"/>
      <c r="J353" s="3"/>
      <c r="K353" t="s">
        <v>73</v>
      </c>
      <c r="L353" s="2">
        <v>0</v>
      </c>
      <c r="M353" s="2"/>
      <c r="N353" s="2"/>
      <c r="O353" s="3"/>
      <c r="Q353" s="2"/>
      <c r="T353" s="2"/>
      <c r="U353" s="2"/>
      <c r="V353" s="2"/>
      <c r="W353" s="3"/>
      <c r="Y353" s="2"/>
      <c r="Z353" s="3"/>
      <c r="AB353" s="2"/>
    </row>
    <row r="354" spans="1:28" x14ac:dyDescent="0.25">
      <c r="A354" t="s">
        <v>48</v>
      </c>
      <c r="B354" s="2">
        <v>0</v>
      </c>
      <c r="C354" s="2"/>
      <c r="D354" s="2"/>
      <c r="E354" s="3"/>
      <c r="F354" t="s">
        <v>45</v>
      </c>
      <c r="G354" s="2">
        <v>0</v>
      </c>
      <c r="H354" s="2"/>
      <c r="I354" s="2"/>
      <c r="J354" s="3"/>
      <c r="K354" t="s">
        <v>300</v>
      </c>
      <c r="L354" s="2">
        <v>0</v>
      </c>
      <c r="M354" s="2"/>
      <c r="N354" s="2"/>
      <c r="O354" s="3"/>
      <c r="Q354" s="2"/>
      <c r="T354" s="2"/>
      <c r="U354" s="2"/>
      <c r="V354" s="2"/>
      <c r="W354" s="3"/>
      <c r="Y354" s="2"/>
      <c r="Z354" s="3"/>
      <c r="AB354" s="2"/>
    </row>
    <row r="355" spans="1:28" x14ac:dyDescent="0.25">
      <c r="A355" t="s">
        <v>263</v>
      </c>
      <c r="B355" s="2">
        <v>0</v>
      </c>
      <c r="C355" s="2"/>
      <c r="D355" s="2"/>
      <c r="E355" s="3"/>
      <c r="F355" t="s">
        <v>165</v>
      </c>
      <c r="G355" s="2">
        <v>0</v>
      </c>
      <c r="H355" s="2"/>
      <c r="I355" s="2"/>
      <c r="J355" s="3"/>
      <c r="K355" t="s">
        <v>104</v>
      </c>
      <c r="L355" s="2">
        <v>0</v>
      </c>
      <c r="M355" s="2"/>
      <c r="N355" s="2"/>
      <c r="O355" s="3"/>
      <c r="Q355" s="2"/>
      <c r="T355" s="2"/>
      <c r="U355" s="2"/>
      <c r="V355" s="2"/>
      <c r="W355" s="3"/>
      <c r="Y355" s="2"/>
      <c r="Z355" s="3"/>
      <c r="AB355" s="2"/>
    </row>
    <row r="356" spans="1:28" x14ac:dyDescent="0.25">
      <c r="A356" t="s">
        <v>57</v>
      </c>
      <c r="B356" s="2">
        <v>0</v>
      </c>
      <c r="C356" s="2"/>
      <c r="D356" s="2"/>
      <c r="E356" s="3"/>
      <c r="F356" t="s">
        <v>216</v>
      </c>
      <c r="G356" s="2">
        <v>0</v>
      </c>
      <c r="H356" s="2"/>
      <c r="I356" s="2"/>
      <c r="J356" s="3"/>
      <c r="K356" t="s">
        <v>94</v>
      </c>
      <c r="L356" s="2">
        <v>0</v>
      </c>
      <c r="M356" s="2"/>
      <c r="N356" s="2"/>
      <c r="O356" s="3"/>
      <c r="Q356" s="2"/>
      <c r="T356" s="2"/>
      <c r="U356" s="2"/>
      <c r="V356" s="2"/>
      <c r="W356" s="3"/>
      <c r="Y356" s="2"/>
      <c r="Z356" s="3"/>
      <c r="AB356" s="2"/>
    </row>
    <row r="357" spans="1:28" x14ac:dyDescent="0.25">
      <c r="A357" t="s">
        <v>231</v>
      </c>
      <c r="B357" s="2">
        <v>0</v>
      </c>
      <c r="C357" s="2"/>
      <c r="D357" s="2"/>
      <c r="E357" s="3"/>
      <c r="F357" t="s">
        <v>166</v>
      </c>
      <c r="G357" s="2">
        <v>0</v>
      </c>
      <c r="H357" s="2"/>
      <c r="I357" s="2"/>
      <c r="J357" s="3"/>
      <c r="K357" t="s">
        <v>74</v>
      </c>
      <c r="L357" s="2">
        <v>0</v>
      </c>
      <c r="M357" s="2"/>
      <c r="N357" s="2"/>
      <c r="O357" s="3"/>
      <c r="Q357" s="2"/>
      <c r="T357" s="2"/>
      <c r="U357" s="2"/>
      <c r="V357" s="2"/>
      <c r="W357" s="3"/>
      <c r="Y357" s="2"/>
      <c r="Z357" s="3"/>
      <c r="AB357" s="2"/>
    </row>
    <row r="358" spans="1:28" x14ac:dyDescent="0.25">
      <c r="A358" t="s">
        <v>193</v>
      </c>
      <c r="B358" s="2">
        <v>0</v>
      </c>
      <c r="C358" s="2"/>
      <c r="D358" s="2"/>
      <c r="E358" s="3"/>
      <c r="F358" t="s">
        <v>11</v>
      </c>
      <c r="G358" s="2">
        <v>0</v>
      </c>
      <c r="H358" s="2"/>
      <c r="I358" s="2"/>
      <c r="J358" s="3"/>
      <c r="K358" t="s">
        <v>111</v>
      </c>
      <c r="L358" s="2">
        <v>0</v>
      </c>
      <c r="M358" s="2"/>
      <c r="N358" s="2"/>
      <c r="O358" s="3"/>
      <c r="Q358" s="2"/>
      <c r="T358" s="2"/>
      <c r="U358" s="2"/>
      <c r="V358" s="2"/>
      <c r="W358" s="3"/>
      <c r="Y358" s="2"/>
      <c r="Z358" s="3"/>
      <c r="AB358" s="2"/>
    </row>
    <row r="359" spans="1:28" x14ac:dyDescent="0.25">
      <c r="A359" t="s">
        <v>142</v>
      </c>
      <c r="B359" s="2">
        <v>0</v>
      </c>
      <c r="C359" s="2"/>
      <c r="D359" s="2"/>
      <c r="E359" s="3"/>
      <c r="F359" t="s">
        <v>75</v>
      </c>
      <c r="G359" s="2">
        <v>0</v>
      </c>
      <c r="H359" s="2"/>
      <c r="I359" s="2"/>
      <c r="J359" s="3"/>
      <c r="K359" t="s">
        <v>95</v>
      </c>
      <c r="L359" s="2">
        <v>0</v>
      </c>
      <c r="M359" s="2"/>
      <c r="N359" s="2"/>
      <c r="O359" s="3"/>
      <c r="Q359" s="2"/>
      <c r="T359" s="2"/>
      <c r="U359" s="2"/>
      <c r="V359" s="2"/>
      <c r="W359" s="3"/>
      <c r="Y359" s="2"/>
      <c r="Z359" s="3"/>
      <c r="AB359" s="2"/>
    </row>
    <row r="360" spans="1:28" x14ac:dyDescent="0.25">
      <c r="A360" t="s">
        <v>215</v>
      </c>
      <c r="B360" s="2">
        <v>0</v>
      </c>
      <c r="C360" s="2"/>
      <c r="D360" s="2"/>
      <c r="E360" s="3"/>
      <c r="F360" t="s">
        <v>236</v>
      </c>
      <c r="G360" s="2">
        <v>0</v>
      </c>
      <c r="H360" s="2"/>
      <c r="I360" s="2"/>
      <c r="J360" s="3"/>
      <c r="K360" t="s">
        <v>38</v>
      </c>
      <c r="L360" s="2">
        <v>0</v>
      </c>
      <c r="M360" s="2"/>
      <c r="N360" s="2"/>
      <c r="O360" s="3"/>
      <c r="Q360" s="2"/>
      <c r="T360" s="2"/>
      <c r="U360" s="2"/>
      <c r="V360" s="2"/>
      <c r="W360" s="3"/>
      <c r="Y360" s="2"/>
      <c r="Z360" s="3"/>
      <c r="AB360" s="2"/>
    </row>
    <row r="361" spans="1:28" x14ac:dyDescent="0.25">
      <c r="A361" t="s">
        <v>291</v>
      </c>
      <c r="B361" s="2">
        <v>0</v>
      </c>
      <c r="C361" s="2"/>
      <c r="D361" s="2"/>
      <c r="E361" s="3"/>
      <c r="F361" t="s">
        <v>300</v>
      </c>
      <c r="G361" s="2">
        <v>0</v>
      </c>
      <c r="H361" s="2"/>
      <c r="I361" s="2"/>
      <c r="J361" s="3"/>
      <c r="K361" t="s">
        <v>217</v>
      </c>
      <c r="L361" s="2">
        <v>0</v>
      </c>
      <c r="M361" s="2"/>
      <c r="N361" s="2"/>
      <c r="O361" s="3"/>
      <c r="Q361" s="2"/>
      <c r="T361" s="2"/>
      <c r="U361" s="2"/>
      <c r="V361" s="2"/>
      <c r="W361" s="3"/>
      <c r="Y361" s="2"/>
      <c r="Z361" s="3"/>
      <c r="AB361" s="2"/>
    </row>
    <row r="362" spans="1:28" x14ac:dyDescent="0.25">
      <c r="A362" t="s">
        <v>45</v>
      </c>
      <c r="B362" s="2">
        <v>0</v>
      </c>
      <c r="C362" s="2"/>
      <c r="D362" s="2"/>
      <c r="E362" s="3"/>
      <c r="F362" t="s">
        <v>104</v>
      </c>
      <c r="G362" s="2">
        <v>0</v>
      </c>
      <c r="H362" s="2"/>
      <c r="I362" s="2"/>
      <c r="J362" s="3"/>
      <c r="K362" t="s">
        <v>96</v>
      </c>
      <c r="L362" s="2">
        <v>0</v>
      </c>
      <c r="M362" s="2"/>
      <c r="N362" s="2"/>
      <c r="O362" s="3"/>
      <c r="Q362" s="2"/>
      <c r="T362" s="2"/>
      <c r="U362" s="2"/>
      <c r="V362" s="2"/>
      <c r="W362" s="3"/>
      <c r="Y362" s="2"/>
      <c r="Z362" s="3"/>
      <c r="AB362" s="2"/>
    </row>
    <row r="363" spans="1:28" x14ac:dyDescent="0.25">
      <c r="A363" t="s">
        <v>216</v>
      </c>
      <c r="B363" s="2">
        <v>0</v>
      </c>
      <c r="C363" s="2"/>
      <c r="D363" s="2"/>
      <c r="E363" s="3"/>
      <c r="F363" t="s">
        <v>94</v>
      </c>
      <c r="G363" s="2">
        <v>0</v>
      </c>
      <c r="H363" s="2"/>
      <c r="I363" s="2"/>
      <c r="J363" s="3"/>
      <c r="K363" t="s">
        <v>208</v>
      </c>
      <c r="L363" s="2">
        <v>0</v>
      </c>
      <c r="M363" s="2"/>
      <c r="N363" s="2"/>
      <c r="O363" s="3"/>
      <c r="Q363" s="2"/>
      <c r="T363" s="2"/>
      <c r="U363" s="2"/>
      <c r="V363" s="2"/>
      <c r="W363" s="3"/>
      <c r="Y363" s="2"/>
      <c r="Z363" s="3"/>
      <c r="AB363" s="2"/>
    </row>
    <row r="364" spans="1:28" x14ac:dyDescent="0.25">
      <c r="A364" t="s">
        <v>166</v>
      </c>
      <c r="B364" s="2">
        <v>0</v>
      </c>
      <c r="C364" s="2"/>
      <c r="D364" s="2"/>
      <c r="E364" s="3"/>
      <c r="F364" t="s">
        <v>109</v>
      </c>
      <c r="G364" s="2">
        <v>0</v>
      </c>
      <c r="H364" s="2"/>
      <c r="I364" s="2"/>
      <c r="J364" s="3"/>
      <c r="K364" t="s">
        <v>194</v>
      </c>
      <c r="L364" s="2">
        <v>0</v>
      </c>
      <c r="M364" s="2"/>
      <c r="N364" s="2"/>
      <c r="O364" s="3"/>
      <c r="Q364" s="2"/>
      <c r="T364" s="2"/>
      <c r="U364" s="2"/>
      <c r="V364" s="2"/>
      <c r="W364" s="3"/>
      <c r="Y364" s="2"/>
      <c r="Z364" s="3"/>
      <c r="AB364" s="2"/>
    </row>
    <row r="365" spans="1:28" x14ac:dyDescent="0.25">
      <c r="A365" t="s">
        <v>299</v>
      </c>
      <c r="B365" s="2">
        <v>0</v>
      </c>
      <c r="C365" s="2"/>
      <c r="D365" s="2"/>
      <c r="E365" s="3"/>
      <c r="F365" t="s">
        <v>95</v>
      </c>
      <c r="G365" s="2">
        <v>0</v>
      </c>
      <c r="H365" s="2"/>
      <c r="I365" s="2"/>
      <c r="J365" s="3"/>
      <c r="K365" t="s">
        <v>320</v>
      </c>
      <c r="L365" s="2">
        <v>0</v>
      </c>
      <c r="M365" s="2"/>
      <c r="N365" s="2"/>
      <c r="O365" s="3"/>
      <c r="Q365" s="2"/>
      <c r="T365" s="2"/>
      <c r="U365" s="2"/>
      <c r="V365" s="2"/>
      <c r="W365" s="3"/>
      <c r="Y365" s="2"/>
      <c r="Z365" s="3"/>
      <c r="AB365" s="2"/>
    </row>
    <row r="366" spans="1:28" x14ac:dyDescent="0.25">
      <c r="A366" t="s">
        <v>11</v>
      </c>
      <c r="B366" s="2">
        <v>0</v>
      </c>
      <c r="C366" s="2"/>
      <c r="D366" s="2"/>
      <c r="E366" s="3"/>
      <c r="F366" t="s">
        <v>217</v>
      </c>
      <c r="G366" s="2">
        <v>0</v>
      </c>
      <c r="H366" s="2"/>
      <c r="I366" s="2"/>
      <c r="J366" s="3"/>
      <c r="K366" t="s">
        <v>284</v>
      </c>
      <c r="L366" s="2">
        <v>0</v>
      </c>
      <c r="M366" s="2"/>
      <c r="N366" s="2"/>
      <c r="O366" s="3"/>
      <c r="Q366" s="2"/>
      <c r="T366" s="2"/>
      <c r="U366" s="2"/>
      <c r="V366" s="2"/>
      <c r="W366" s="3"/>
      <c r="Y366" s="2"/>
      <c r="Z366" s="3"/>
      <c r="AB366" s="2"/>
    </row>
    <row r="367" spans="1:28" x14ac:dyDescent="0.25">
      <c r="A367" t="s">
        <v>73</v>
      </c>
      <c r="B367" s="2">
        <v>0</v>
      </c>
      <c r="C367" s="2"/>
      <c r="D367" s="2"/>
      <c r="E367" s="3"/>
      <c r="F367" t="s">
        <v>96</v>
      </c>
      <c r="G367" s="2">
        <v>0</v>
      </c>
      <c r="H367" s="2"/>
      <c r="I367" s="2"/>
      <c r="J367" s="3"/>
      <c r="K367" t="s">
        <v>195</v>
      </c>
      <c r="L367" s="2">
        <v>0</v>
      </c>
      <c r="M367" s="2"/>
      <c r="N367" s="2"/>
      <c r="O367" s="3"/>
      <c r="Q367" s="2"/>
      <c r="T367" s="2"/>
      <c r="U367" s="2"/>
      <c r="V367" s="2"/>
      <c r="W367" s="3"/>
      <c r="Y367" s="2"/>
      <c r="Z367" s="3"/>
      <c r="AB367" s="2"/>
    </row>
    <row r="368" spans="1:28" x14ac:dyDescent="0.25">
      <c r="A368" t="s">
        <v>300</v>
      </c>
      <c r="B368" s="2">
        <v>0</v>
      </c>
      <c r="C368" s="2"/>
      <c r="D368" s="2"/>
      <c r="E368" s="3"/>
      <c r="F368" t="s">
        <v>208</v>
      </c>
      <c r="G368" s="2">
        <v>0</v>
      </c>
      <c r="H368" s="2"/>
      <c r="I368" s="2"/>
      <c r="J368" s="3"/>
      <c r="K368" t="s">
        <v>143</v>
      </c>
      <c r="L368" s="2">
        <v>0</v>
      </c>
      <c r="M368" s="2"/>
      <c r="N368" s="2"/>
      <c r="O368" s="3"/>
      <c r="Q368" s="2"/>
      <c r="T368" s="2"/>
      <c r="U368" s="2"/>
      <c r="V368" s="2"/>
      <c r="W368" s="3"/>
      <c r="Y368" s="2"/>
      <c r="Z368" s="3"/>
      <c r="AB368" s="2"/>
    </row>
    <row r="369" spans="1:28" x14ac:dyDescent="0.25">
      <c r="A369" t="s">
        <v>104</v>
      </c>
      <c r="B369" s="2">
        <v>0</v>
      </c>
      <c r="C369" s="2"/>
      <c r="D369" s="2"/>
      <c r="E369" s="3"/>
      <c r="F369" t="s">
        <v>194</v>
      </c>
      <c r="G369" s="2">
        <v>0</v>
      </c>
      <c r="H369" s="2"/>
      <c r="I369" s="2"/>
      <c r="J369" s="3"/>
      <c r="K369" t="s">
        <v>167</v>
      </c>
      <c r="L369" s="2">
        <v>0</v>
      </c>
      <c r="M369" s="2"/>
      <c r="N369" s="2"/>
      <c r="O369" s="3"/>
      <c r="Q369" s="2"/>
      <c r="T369" s="2"/>
      <c r="U369" s="2"/>
      <c r="V369" s="2"/>
      <c r="W369" s="3"/>
      <c r="Y369" s="2"/>
      <c r="Z369" s="3"/>
      <c r="AB369" s="2"/>
    </row>
    <row r="370" spans="1:28" x14ac:dyDescent="0.25">
      <c r="A370" t="s">
        <v>94</v>
      </c>
      <c r="B370" s="2">
        <v>0</v>
      </c>
      <c r="C370" s="2"/>
      <c r="D370" s="2"/>
      <c r="E370" s="3"/>
      <c r="F370" t="s">
        <v>320</v>
      </c>
      <c r="G370" s="2">
        <v>0</v>
      </c>
      <c r="H370" s="2"/>
      <c r="I370" s="2"/>
      <c r="J370" s="3"/>
      <c r="K370" t="s">
        <v>241</v>
      </c>
      <c r="L370" s="2">
        <v>0</v>
      </c>
      <c r="M370" s="2"/>
      <c r="N370" s="2"/>
      <c r="O370" s="3"/>
      <c r="Q370" s="2"/>
      <c r="T370" s="2"/>
      <c r="U370" s="2"/>
      <c r="V370" s="2"/>
      <c r="W370" s="3"/>
      <c r="Y370" s="2"/>
      <c r="Z370" s="3"/>
      <c r="AB370" s="2"/>
    </row>
    <row r="371" spans="1:28" x14ac:dyDescent="0.25">
      <c r="A371" t="s">
        <v>95</v>
      </c>
      <c r="B371" s="2">
        <v>0</v>
      </c>
      <c r="C371" s="2"/>
      <c r="D371" s="2"/>
      <c r="E371" s="3"/>
      <c r="F371" t="s">
        <v>275</v>
      </c>
      <c r="G371" s="2">
        <v>0</v>
      </c>
      <c r="H371" s="2"/>
      <c r="I371" s="2"/>
      <c r="J371" s="3"/>
      <c r="K371" t="s">
        <v>212</v>
      </c>
      <c r="L371" s="2">
        <v>0</v>
      </c>
      <c r="M371" s="2"/>
      <c r="N371" s="2"/>
      <c r="O371" s="3"/>
      <c r="Q371" s="2"/>
      <c r="T371" s="2"/>
      <c r="U371" s="2"/>
      <c r="V371" s="2"/>
      <c r="W371" s="3"/>
      <c r="Y371" s="2"/>
      <c r="Z371" s="3"/>
      <c r="AB371" s="2"/>
    </row>
    <row r="372" spans="1:28" x14ac:dyDescent="0.25">
      <c r="A372" t="s">
        <v>38</v>
      </c>
      <c r="B372" s="2">
        <v>0</v>
      </c>
      <c r="C372" s="2"/>
      <c r="D372" s="2"/>
      <c r="E372" s="3"/>
      <c r="F372" t="s">
        <v>195</v>
      </c>
      <c r="G372" s="2">
        <v>0</v>
      </c>
      <c r="H372" s="2"/>
      <c r="I372" s="2"/>
      <c r="J372" s="3"/>
      <c r="K372" t="s">
        <v>258</v>
      </c>
      <c r="L372" s="2">
        <v>0</v>
      </c>
      <c r="M372" s="2"/>
      <c r="N372" s="2"/>
      <c r="O372" s="3"/>
      <c r="Q372" s="2"/>
      <c r="T372" s="2"/>
      <c r="U372" s="2"/>
      <c r="V372" s="2"/>
      <c r="W372" s="3"/>
      <c r="Y372" s="2"/>
      <c r="Z372" s="3"/>
      <c r="AB372" s="2"/>
    </row>
    <row r="373" spans="1:28" x14ac:dyDescent="0.25">
      <c r="A373" t="s">
        <v>217</v>
      </c>
      <c r="B373" s="2">
        <v>0</v>
      </c>
      <c r="C373" s="2"/>
      <c r="D373" s="2"/>
      <c r="E373" s="3"/>
      <c r="F373" t="s">
        <v>181</v>
      </c>
      <c r="G373" s="2">
        <v>0</v>
      </c>
      <c r="H373" s="2"/>
      <c r="I373" s="2"/>
      <c r="J373" s="3"/>
      <c r="K373" t="s">
        <v>117</v>
      </c>
      <c r="L373" s="2">
        <v>0</v>
      </c>
      <c r="M373" s="2"/>
      <c r="N373" s="2"/>
      <c r="O373" s="3"/>
      <c r="Q373" s="2"/>
      <c r="T373" s="2"/>
      <c r="U373" s="2"/>
      <c r="V373" s="2"/>
      <c r="W373" s="3"/>
      <c r="Y373" s="2"/>
      <c r="Z373" s="3"/>
      <c r="AB373" s="2"/>
    </row>
    <row r="374" spans="1:28" x14ac:dyDescent="0.25">
      <c r="A374" t="s">
        <v>307</v>
      </c>
      <c r="B374" s="2">
        <v>0</v>
      </c>
      <c r="C374" s="2"/>
      <c r="D374" s="2"/>
      <c r="E374" s="3"/>
      <c r="F374" t="s">
        <v>143</v>
      </c>
      <c r="G374" s="2">
        <v>0</v>
      </c>
      <c r="H374" s="2"/>
      <c r="I374" s="2"/>
      <c r="J374" s="3"/>
      <c r="K374" t="s">
        <v>303</v>
      </c>
      <c r="L374" s="2">
        <v>0</v>
      </c>
      <c r="M374" s="2"/>
      <c r="N374" s="2"/>
      <c r="O374" s="3"/>
      <c r="Q374" s="2"/>
      <c r="T374" s="2"/>
      <c r="U374" s="2"/>
      <c r="V374" s="2"/>
      <c r="W374" s="3"/>
      <c r="Y374" s="2"/>
      <c r="Z374" s="3"/>
      <c r="AB374" s="2"/>
    </row>
    <row r="375" spans="1:28" x14ac:dyDescent="0.25">
      <c r="A375" t="s">
        <v>208</v>
      </c>
      <c r="B375" s="2">
        <v>0</v>
      </c>
      <c r="C375" s="2"/>
      <c r="D375" s="2"/>
      <c r="E375" s="3"/>
      <c r="F375" t="s">
        <v>167</v>
      </c>
      <c r="G375" s="2">
        <v>0</v>
      </c>
      <c r="H375" s="2"/>
      <c r="I375" s="2"/>
      <c r="J375" s="3"/>
      <c r="K375" t="s">
        <v>315</v>
      </c>
      <c r="L375" s="2">
        <v>0</v>
      </c>
      <c r="M375" s="2"/>
      <c r="N375" s="2"/>
      <c r="O375" s="3"/>
      <c r="Q375" s="2"/>
      <c r="T375" s="2"/>
      <c r="U375" s="2"/>
      <c r="V375" s="2"/>
      <c r="W375" s="3"/>
      <c r="Y375" s="2"/>
      <c r="Z375" s="3"/>
      <c r="AB375" s="2"/>
    </row>
    <row r="376" spans="1:28" x14ac:dyDescent="0.25">
      <c r="A376" t="s">
        <v>194</v>
      </c>
      <c r="B376" s="2">
        <v>0</v>
      </c>
      <c r="C376" s="2"/>
      <c r="D376" s="2"/>
      <c r="E376" s="3"/>
      <c r="F376" t="s">
        <v>241</v>
      </c>
      <c r="G376" s="2">
        <v>0</v>
      </c>
      <c r="H376" s="2"/>
      <c r="I376" s="2"/>
      <c r="J376" s="3"/>
      <c r="K376" t="s">
        <v>313</v>
      </c>
      <c r="L376" s="2">
        <v>0</v>
      </c>
      <c r="M376" s="2"/>
      <c r="N376" s="2"/>
      <c r="O376" s="3"/>
      <c r="Q376" s="2"/>
      <c r="T376" s="2"/>
      <c r="U376" s="2"/>
      <c r="V376" s="2"/>
      <c r="W376" s="3"/>
      <c r="Y376" s="2"/>
      <c r="Z376" s="3"/>
      <c r="AB376" s="2"/>
    </row>
    <row r="377" spans="1:28" x14ac:dyDescent="0.25">
      <c r="A377" t="s">
        <v>212</v>
      </c>
      <c r="B377" s="2">
        <v>0</v>
      </c>
      <c r="C377" s="2"/>
      <c r="D377" s="2"/>
      <c r="E377" s="3"/>
      <c r="F377" t="s">
        <v>258</v>
      </c>
      <c r="G377" s="2">
        <v>0</v>
      </c>
      <c r="H377" s="2"/>
      <c r="I377" s="2"/>
      <c r="J377" s="3"/>
      <c r="K377" t="s">
        <v>144</v>
      </c>
      <c r="L377" s="2">
        <v>0</v>
      </c>
      <c r="M377" s="2"/>
      <c r="N377" s="2"/>
      <c r="O377" s="3"/>
      <c r="Q377" s="2"/>
      <c r="T377" s="2"/>
      <c r="U377" s="2"/>
      <c r="V377" s="2"/>
      <c r="W377" s="3"/>
      <c r="Y377" s="2"/>
      <c r="Z377" s="3"/>
      <c r="AB377" s="2"/>
    </row>
    <row r="378" spans="1:28" x14ac:dyDescent="0.25">
      <c r="A378" t="s">
        <v>258</v>
      </c>
      <c r="B378" s="2">
        <v>0</v>
      </c>
      <c r="C378" s="2"/>
      <c r="D378" s="2"/>
      <c r="E378" s="3"/>
      <c r="F378" t="s">
        <v>117</v>
      </c>
      <c r="G378" s="2">
        <v>0</v>
      </c>
      <c r="H378" s="2"/>
      <c r="I378" s="2"/>
      <c r="J378" s="3"/>
      <c r="K378" t="s">
        <v>250</v>
      </c>
      <c r="L378" s="2">
        <v>0</v>
      </c>
      <c r="M378" s="2"/>
      <c r="N378" s="2"/>
      <c r="O378" s="3"/>
      <c r="Q378" s="2"/>
      <c r="T378" s="2"/>
      <c r="U378" s="2"/>
      <c r="V378" s="2"/>
      <c r="W378" s="3"/>
      <c r="Y378" s="2"/>
      <c r="Z378" s="3"/>
      <c r="AB378" s="2"/>
    </row>
    <row r="379" spans="1:28" x14ac:dyDescent="0.25">
      <c r="A379" t="s">
        <v>303</v>
      </c>
      <c r="B379" s="2">
        <v>0</v>
      </c>
      <c r="C379" s="2"/>
      <c r="D379" s="2"/>
      <c r="E379" s="3"/>
      <c r="F379" t="s">
        <v>315</v>
      </c>
      <c r="G379" s="2">
        <v>0</v>
      </c>
      <c r="H379" s="2"/>
      <c r="I379" s="2"/>
      <c r="J379" s="3"/>
      <c r="K379" t="s">
        <v>218</v>
      </c>
      <c r="L379" s="2">
        <v>0</v>
      </c>
      <c r="M379" s="2"/>
      <c r="N379" s="2"/>
      <c r="O379" s="3"/>
      <c r="Q379" s="2"/>
      <c r="T379" s="2"/>
      <c r="U379" s="2"/>
      <c r="V379" s="2"/>
      <c r="W379" s="3"/>
      <c r="Y379" s="2"/>
      <c r="Z379" s="3"/>
      <c r="AB379" s="2"/>
    </row>
    <row r="380" spans="1:28" x14ac:dyDescent="0.25">
      <c r="A380" t="s">
        <v>315</v>
      </c>
      <c r="B380" s="2">
        <v>0</v>
      </c>
      <c r="C380" s="2"/>
      <c r="D380" s="2"/>
      <c r="E380" s="3"/>
      <c r="F380" t="s">
        <v>313</v>
      </c>
      <c r="G380" s="2">
        <v>0</v>
      </c>
      <c r="H380" s="2"/>
      <c r="I380" s="2"/>
      <c r="J380" s="3"/>
      <c r="K380" t="s">
        <v>168</v>
      </c>
      <c r="L380" s="2">
        <v>0</v>
      </c>
      <c r="M380" s="2"/>
      <c r="N380" s="2"/>
      <c r="O380" s="3"/>
      <c r="Q380" s="2"/>
      <c r="T380" s="2"/>
      <c r="U380" s="2"/>
      <c r="V380" s="2"/>
      <c r="W380" s="3"/>
      <c r="Y380" s="2"/>
      <c r="Z380" s="3"/>
      <c r="AB380" s="2"/>
    </row>
    <row r="381" spans="1:28" x14ac:dyDescent="0.25">
      <c r="A381" t="s">
        <v>144</v>
      </c>
      <c r="B381" s="2">
        <v>0</v>
      </c>
      <c r="C381" s="2"/>
      <c r="D381" s="2"/>
      <c r="E381" s="3"/>
      <c r="F381" t="s">
        <v>144</v>
      </c>
      <c r="G381" s="2">
        <v>0</v>
      </c>
      <c r="H381" s="2"/>
      <c r="I381" s="2"/>
      <c r="J381" s="3"/>
      <c r="K381" t="s">
        <v>255</v>
      </c>
      <c r="L381" s="2">
        <v>0</v>
      </c>
      <c r="M381" s="2"/>
      <c r="N381" s="2"/>
      <c r="O381" s="3"/>
      <c r="Q381" s="2"/>
      <c r="T381" s="2"/>
      <c r="U381" s="2"/>
      <c r="V381" s="2"/>
      <c r="W381" s="3"/>
      <c r="Y381" s="2"/>
      <c r="Z381" s="3"/>
      <c r="AB381" s="2"/>
    </row>
    <row r="382" spans="1:28" x14ac:dyDescent="0.25">
      <c r="A382" t="s">
        <v>168</v>
      </c>
      <c r="B382" s="2">
        <v>0</v>
      </c>
      <c r="C382" s="2"/>
      <c r="D382" s="2"/>
      <c r="E382" s="3"/>
      <c r="F382" t="s">
        <v>242</v>
      </c>
      <c r="G382" s="2">
        <v>0</v>
      </c>
      <c r="H382" s="2"/>
      <c r="I382" s="2"/>
      <c r="J382" s="3"/>
      <c r="K382" t="s">
        <v>169</v>
      </c>
      <c r="L382" s="2">
        <v>0</v>
      </c>
      <c r="M382" s="2"/>
      <c r="N382" s="2"/>
      <c r="O382" s="3"/>
      <c r="Q382" s="2"/>
      <c r="T382" s="2"/>
      <c r="U382" s="2"/>
      <c r="V382" s="2"/>
      <c r="W382" s="3"/>
      <c r="Y382" s="2"/>
      <c r="Z382" s="3"/>
      <c r="AB382" s="2"/>
    </row>
    <row r="383" spans="1:28" x14ac:dyDescent="0.25">
      <c r="A383" t="s">
        <v>255</v>
      </c>
      <c r="B383" s="2">
        <v>0</v>
      </c>
      <c r="C383" s="2"/>
      <c r="D383" s="2"/>
      <c r="E383" s="3"/>
      <c r="F383" t="s">
        <v>218</v>
      </c>
      <c r="G383" s="2">
        <v>0</v>
      </c>
      <c r="H383" s="2"/>
      <c r="I383" s="2"/>
      <c r="J383" s="3"/>
      <c r="K383" t="s">
        <v>170</v>
      </c>
      <c r="L383" s="2">
        <v>0</v>
      </c>
      <c r="M383" s="2"/>
      <c r="N383" s="2"/>
      <c r="O383" s="3"/>
      <c r="Q383" s="2"/>
      <c r="T383" s="2"/>
      <c r="U383" s="2"/>
      <c r="V383" s="2"/>
      <c r="W383" s="3"/>
      <c r="Y383" s="2"/>
      <c r="Z383" s="3"/>
      <c r="AB383" s="2"/>
    </row>
    <row r="384" spans="1:28" x14ac:dyDescent="0.25">
      <c r="A384" t="s">
        <v>169</v>
      </c>
      <c r="B384" s="2">
        <v>0</v>
      </c>
      <c r="C384" s="2"/>
      <c r="D384" s="2"/>
      <c r="E384" s="3"/>
      <c r="F384" t="s">
        <v>168</v>
      </c>
      <c r="G384" s="2">
        <v>0</v>
      </c>
      <c r="H384" s="2"/>
      <c r="I384" s="2"/>
      <c r="J384" s="3"/>
      <c r="K384" t="s">
        <v>196</v>
      </c>
      <c r="L384" s="2">
        <v>0</v>
      </c>
      <c r="M384" s="2"/>
      <c r="N384" s="2"/>
      <c r="O384" s="3"/>
      <c r="Q384" s="2"/>
      <c r="T384" s="2"/>
      <c r="U384" s="2"/>
      <c r="V384" s="2"/>
      <c r="W384" s="3"/>
      <c r="Y384" s="2"/>
      <c r="Z384" s="3"/>
      <c r="AB384" s="2"/>
    </row>
    <row r="385" spans="1:28" x14ac:dyDescent="0.25">
      <c r="A385" t="s">
        <v>170</v>
      </c>
      <c r="B385" s="2">
        <v>0</v>
      </c>
      <c r="C385" s="2"/>
      <c r="D385" s="2"/>
      <c r="E385" s="3"/>
      <c r="F385" t="s">
        <v>255</v>
      </c>
      <c r="G385" s="2">
        <v>0</v>
      </c>
      <c r="H385" s="2"/>
      <c r="I385" s="2"/>
      <c r="J385" s="3"/>
      <c r="K385" t="s">
        <v>58</v>
      </c>
      <c r="L385" s="2">
        <v>0</v>
      </c>
      <c r="M385" s="2"/>
      <c r="N385" s="2"/>
      <c r="O385" s="3"/>
      <c r="Q385" s="2"/>
      <c r="T385" s="2"/>
      <c r="U385" s="2"/>
      <c r="V385" s="2"/>
      <c r="W385" s="3"/>
      <c r="Y385" s="2"/>
      <c r="Z385" s="3"/>
      <c r="AB385" s="2"/>
    </row>
    <row r="386" spans="1:28" x14ac:dyDescent="0.25">
      <c r="A386" t="s">
        <v>196</v>
      </c>
      <c r="B386" s="2">
        <v>0</v>
      </c>
      <c r="C386" s="2"/>
      <c r="D386" s="2"/>
      <c r="E386" s="3"/>
      <c r="F386" t="s">
        <v>169</v>
      </c>
      <c r="G386" s="2">
        <v>0</v>
      </c>
      <c r="H386" s="2"/>
      <c r="I386" s="2"/>
      <c r="J386" s="3"/>
      <c r="K386" t="s">
        <v>264</v>
      </c>
      <c r="L386" s="2">
        <v>0</v>
      </c>
      <c r="M386" s="2"/>
      <c r="N386" s="2"/>
      <c r="O386" s="3"/>
      <c r="Q386" s="2"/>
      <c r="T386" s="2"/>
      <c r="U386" s="2"/>
      <c r="V386" s="2"/>
      <c r="W386" s="3"/>
      <c r="Y386" s="2"/>
      <c r="Z386" s="3"/>
      <c r="AB386" s="2"/>
    </row>
    <row r="387" spans="1:28" x14ac:dyDescent="0.25">
      <c r="A387" t="s">
        <v>10</v>
      </c>
      <c r="B387" s="2">
        <v>0</v>
      </c>
      <c r="C387" s="2"/>
      <c r="D387" s="2"/>
      <c r="E387" s="3"/>
      <c r="F387" t="s">
        <v>170</v>
      </c>
      <c r="G387" s="2">
        <v>0</v>
      </c>
      <c r="H387" s="2"/>
      <c r="I387" s="2"/>
      <c r="J387" s="3"/>
      <c r="K387" t="s">
        <v>10</v>
      </c>
      <c r="L387" s="2">
        <v>0</v>
      </c>
      <c r="M387" s="2"/>
      <c r="N387" s="2"/>
      <c r="O387" s="3"/>
      <c r="Q387" s="2"/>
      <c r="T387" s="2"/>
      <c r="U387" s="2"/>
      <c r="V387" s="2"/>
      <c r="W387" s="3"/>
      <c r="Y387" s="2"/>
      <c r="Z387" s="3"/>
      <c r="AB387" s="2"/>
    </row>
    <row r="388" spans="1:28" x14ac:dyDescent="0.25">
      <c r="A388" t="s">
        <v>197</v>
      </c>
      <c r="B388" s="2">
        <v>0</v>
      </c>
      <c r="C388" s="2"/>
      <c r="D388" s="2"/>
      <c r="E388" s="3"/>
      <c r="F388" t="s">
        <v>196</v>
      </c>
      <c r="G388" s="2">
        <v>0</v>
      </c>
      <c r="H388" s="2"/>
      <c r="I388" s="2"/>
      <c r="J388" s="3"/>
      <c r="K388" t="s">
        <v>197</v>
      </c>
      <c r="L388" s="2">
        <v>0</v>
      </c>
      <c r="M388" s="2"/>
      <c r="N388" s="2"/>
      <c r="O388" s="3"/>
      <c r="Q388" s="2"/>
      <c r="T388" s="2"/>
      <c r="U388" s="2"/>
      <c r="V388" s="2"/>
      <c r="W388" s="3"/>
      <c r="Y388" s="2"/>
      <c r="Z388" s="3"/>
      <c r="AB388" s="2"/>
    </row>
    <row r="389" spans="1:28" x14ac:dyDescent="0.25">
      <c r="A389" t="s">
        <v>43</v>
      </c>
      <c r="B389" s="2">
        <v>0</v>
      </c>
      <c r="C389" s="2"/>
      <c r="D389" s="2"/>
      <c r="E389" s="3"/>
      <c r="F389" t="s">
        <v>264</v>
      </c>
      <c r="G389" s="2">
        <v>0</v>
      </c>
      <c r="H389" s="2"/>
      <c r="I389" s="2"/>
      <c r="J389" s="3"/>
      <c r="K389" t="s">
        <v>310</v>
      </c>
      <c r="L389" s="2">
        <v>0</v>
      </c>
      <c r="M389" s="2"/>
      <c r="N389" s="2"/>
      <c r="O389" s="3"/>
      <c r="Q389" s="2"/>
      <c r="T389" s="2"/>
      <c r="U389" s="2"/>
      <c r="V389" s="2"/>
      <c r="W389" s="3"/>
      <c r="Y389" s="2"/>
      <c r="Z389" s="3"/>
      <c r="AB389" s="2"/>
    </row>
    <row r="390" spans="1:28" x14ac:dyDescent="0.25">
      <c r="A390" t="s">
        <v>237</v>
      </c>
      <c r="B390" s="2">
        <v>0</v>
      </c>
      <c r="C390" s="2"/>
      <c r="D390" s="2"/>
      <c r="E390" s="3"/>
      <c r="F390" t="s">
        <v>209</v>
      </c>
      <c r="G390" s="2">
        <v>0</v>
      </c>
      <c r="H390" s="2"/>
      <c r="I390" s="2"/>
      <c r="J390" s="3"/>
      <c r="K390" t="s">
        <v>198</v>
      </c>
      <c r="L390" s="2">
        <v>0</v>
      </c>
      <c r="M390" s="2"/>
      <c r="N390" s="2"/>
      <c r="O390" s="3"/>
      <c r="Q390" s="2"/>
      <c r="T390" s="2"/>
      <c r="U390" s="2"/>
      <c r="V390" s="2"/>
      <c r="W390" s="3"/>
      <c r="Y390" s="2"/>
      <c r="Z390" s="3"/>
      <c r="AB390" s="2"/>
    </row>
    <row r="391" spans="1:28" x14ac:dyDescent="0.25">
      <c r="A391" t="s">
        <v>125</v>
      </c>
      <c r="B391" s="2">
        <v>0</v>
      </c>
      <c r="C391" s="2"/>
      <c r="D391" s="2"/>
      <c r="E391" s="3"/>
      <c r="F391" t="s">
        <v>197</v>
      </c>
      <c r="G391" s="2">
        <v>0</v>
      </c>
      <c r="H391" s="2"/>
      <c r="I391" s="2"/>
      <c r="J391" s="3"/>
      <c r="K391" t="s">
        <v>265</v>
      </c>
      <c r="L391" s="2">
        <v>0</v>
      </c>
      <c r="M391" s="2"/>
      <c r="N391" s="2"/>
      <c r="O391" s="3"/>
      <c r="Q391" s="2"/>
      <c r="T391" s="2"/>
      <c r="U391" s="2"/>
      <c r="V391" s="2"/>
      <c r="W391" s="3"/>
      <c r="Y391" s="2"/>
      <c r="Z391" s="3"/>
      <c r="AB391" s="2"/>
    </row>
    <row r="392" spans="1:28" x14ac:dyDescent="0.25">
      <c r="A392" t="s">
        <v>238</v>
      </c>
      <c r="B392" s="2">
        <v>0</v>
      </c>
      <c r="C392" s="2"/>
      <c r="D392" s="2"/>
      <c r="E392" s="3"/>
      <c r="F392" t="s">
        <v>198</v>
      </c>
      <c r="G392" s="2">
        <v>0</v>
      </c>
      <c r="H392" s="2"/>
      <c r="I392" s="2"/>
      <c r="J392" s="3"/>
      <c r="K392" t="s">
        <v>237</v>
      </c>
      <c r="L392" s="2">
        <v>0</v>
      </c>
      <c r="M392" s="2"/>
      <c r="N392" s="2"/>
      <c r="O392" s="3"/>
      <c r="Q392" s="2"/>
      <c r="T392" s="2"/>
      <c r="U392" s="2"/>
      <c r="V392" s="2"/>
      <c r="W392" s="3"/>
      <c r="Y392" s="2"/>
      <c r="Z392" s="3"/>
      <c r="AB392" s="2"/>
    </row>
    <row r="393" spans="1:28" x14ac:dyDescent="0.25">
      <c r="A393" t="s">
        <v>259</v>
      </c>
      <c r="B393" s="2">
        <v>0</v>
      </c>
      <c r="C393" s="2"/>
      <c r="D393" s="2"/>
      <c r="E393" s="3"/>
      <c r="F393" t="s">
        <v>43</v>
      </c>
      <c r="G393" s="2">
        <v>0</v>
      </c>
      <c r="H393" s="2"/>
      <c r="I393" s="2"/>
      <c r="J393" s="3"/>
      <c r="K393" t="s">
        <v>125</v>
      </c>
      <c r="L393" s="2">
        <v>0</v>
      </c>
      <c r="M393" s="2"/>
      <c r="N393" s="2"/>
      <c r="O393" s="3"/>
      <c r="Q393" s="2"/>
      <c r="T393" s="2"/>
      <c r="U393" s="2"/>
      <c r="V393" s="2"/>
      <c r="W393" s="3"/>
      <c r="Y393" s="2"/>
      <c r="Z393" s="3"/>
      <c r="AB393" s="2"/>
    </row>
    <row r="394" spans="1:28" x14ac:dyDescent="0.25">
      <c r="A394" t="s">
        <v>145</v>
      </c>
      <c r="B394" s="2">
        <v>0</v>
      </c>
      <c r="C394" s="2"/>
      <c r="D394" s="2"/>
      <c r="E394" s="3"/>
      <c r="F394" t="s">
        <v>125</v>
      </c>
      <c r="G394" s="2">
        <v>0</v>
      </c>
      <c r="H394" s="2"/>
      <c r="I394" s="2"/>
      <c r="J394" s="3"/>
      <c r="K394" t="s">
        <v>259</v>
      </c>
      <c r="L394" s="2">
        <v>0</v>
      </c>
      <c r="M394" s="2"/>
      <c r="N394" s="2"/>
      <c r="O394" s="3"/>
      <c r="Q394" s="2"/>
      <c r="T394" s="2"/>
      <c r="U394" s="2"/>
      <c r="V394" s="2"/>
      <c r="W394" s="3"/>
      <c r="Y394" s="2"/>
      <c r="Z394" s="3"/>
      <c r="AB394" s="2"/>
    </row>
    <row r="395" spans="1:28" x14ac:dyDescent="0.25">
      <c r="A395" t="s">
        <v>266</v>
      </c>
      <c r="B395" s="2">
        <v>0</v>
      </c>
      <c r="C395" s="2"/>
      <c r="D395" s="2"/>
      <c r="E395" s="3"/>
      <c r="F395" t="s">
        <v>145</v>
      </c>
      <c r="G395" s="2">
        <v>0</v>
      </c>
      <c r="H395" s="2"/>
      <c r="I395" s="2"/>
      <c r="J395" s="3"/>
      <c r="K395" t="s">
        <v>145</v>
      </c>
      <c r="L395" s="2">
        <v>0</v>
      </c>
      <c r="M395" s="2"/>
      <c r="N395" s="2"/>
      <c r="O395" s="3"/>
      <c r="Q395" s="2"/>
      <c r="T395" s="2"/>
      <c r="U395" s="2"/>
      <c r="V395" s="2"/>
      <c r="W395" s="3"/>
      <c r="Y395" s="2"/>
      <c r="Z395" s="3"/>
      <c r="AB395" s="2"/>
    </row>
    <row r="396" spans="1:28" x14ac:dyDescent="0.25">
      <c r="A396" t="s">
        <v>146</v>
      </c>
      <c r="B396" s="2">
        <v>0</v>
      </c>
      <c r="C396" s="2"/>
      <c r="D396" s="2"/>
      <c r="E396" s="3"/>
      <c r="F396" t="s">
        <v>78</v>
      </c>
      <c r="G396" s="2">
        <v>0</v>
      </c>
      <c r="H396" s="2"/>
      <c r="I396" s="2"/>
      <c r="J396" s="3"/>
      <c r="K396" t="s">
        <v>266</v>
      </c>
      <c r="L396" s="2">
        <v>0</v>
      </c>
      <c r="M396" s="2"/>
      <c r="N396" s="2"/>
      <c r="O396" s="3"/>
      <c r="Q396" s="2"/>
      <c r="T396" s="2"/>
      <c r="U396" s="2"/>
      <c r="V396" s="2"/>
      <c r="W396" s="3"/>
      <c r="Y396" s="2"/>
      <c r="Z396" s="3"/>
      <c r="AB396" s="2"/>
    </row>
    <row r="397" spans="1:28" x14ac:dyDescent="0.25">
      <c r="A397" t="s">
        <v>225</v>
      </c>
      <c r="B397" s="2">
        <v>0</v>
      </c>
      <c r="C397" s="2"/>
      <c r="D397" s="2"/>
      <c r="E397" s="3"/>
      <c r="F397" t="s">
        <v>146</v>
      </c>
      <c r="G397" s="2">
        <v>0</v>
      </c>
      <c r="H397" s="2"/>
      <c r="I397" s="2"/>
      <c r="J397" s="3"/>
      <c r="K397" t="s">
        <v>78</v>
      </c>
      <c r="L397" s="2">
        <v>0</v>
      </c>
      <c r="M397" s="2"/>
      <c r="N397" s="2"/>
      <c r="O397" s="3"/>
      <c r="Q397" s="2"/>
      <c r="T397" s="2"/>
      <c r="U397" s="2"/>
      <c r="V397" s="2"/>
      <c r="W397" s="3"/>
      <c r="Y397" s="2"/>
      <c r="Z397" s="3"/>
      <c r="AB397" s="2"/>
    </row>
    <row r="398" spans="1:28" x14ac:dyDescent="0.25">
      <c r="A398" t="s">
        <v>47</v>
      </c>
      <c r="B398" s="2">
        <v>0</v>
      </c>
      <c r="C398" s="2"/>
      <c r="D398" s="2"/>
      <c r="E398" s="3"/>
      <c r="F398" t="s">
        <v>225</v>
      </c>
      <c r="G398" s="2">
        <v>0</v>
      </c>
      <c r="H398" s="2"/>
      <c r="I398" s="2"/>
      <c r="J398" s="3"/>
      <c r="K398" t="s">
        <v>146</v>
      </c>
      <c r="L398" s="2">
        <v>0</v>
      </c>
      <c r="M398" s="2"/>
      <c r="N398" s="2"/>
      <c r="O398" s="3"/>
      <c r="Q398" s="2"/>
      <c r="T398" s="2"/>
      <c r="U398" s="2"/>
      <c r="V398" s="2"/>
      <c r="W398" s="3"/>
      <c r="Y398" s="2"/>
      <c r="Z398" s="3"/>
      <c r="AB398" s="2"/>
    </row>
    <row r="399" spans="1:28" x14ac:dyDescent="0.25">
      <c r="A399" t="s">
        <v>147</v>
      </c>
      <c r="B399" s="2">
        <v>0</v>
      </c>
      <c r="C399" s="2"/>
      <c r="D399" s="2"/>
      <c r="E399" s="3"/>
      <c r="F399" t="s">
        <v>47</v>
      </c>
      <c r="G399" s="2">
        <v>0</v>
      </c>
      <c r="H399" s="2"/>
      <c r="I399" s="2"/>
      <c r="J399" s="3"/>
      <c r="K399" t="s">
        <v>225</v>
      </c>
      <c r="L399" s="2">
        <v>0</v>
      </c>
      <c r="M399" s="2"/>
      <c r="N399" s="2"/>
      <c r="O399" s="3"/>
      <c r="Q399" s="2"/>
      <c r="T399" s="2"/>
      <c r="U399" s="2"/>
      <c r="V399" s="2"/>
      <c r="W399" s="3"/>
      <c r="Y399" s="2"/>
      <c r="Z399" s="3"/>
      <c r="AB399" s="2"/>
    </row>
    <row r="400" spans="1:28" x14ac:dyDescent="0.25">
      <c r="A400" t="s">
        <v>148</v>
      </c>
      <c r="B400" s="2">
        <v>0</v>
      </c>
      <c r="C400" s="2"/>
      <c r="D400" s="2"/>
      <c r="E400" s="3"/>
      <c r="F400" t="s">
        <v>60</v>
      </c>
      <c r="G400" s="2">
        <v>0</v>
      </c>
      <c r="H400" s="2"/>
      <c r="I400" s="2"/>
      <c r="J400" s="3"/>
      <c r="K400" t="s">
        <v>60</v>
      </c>
      <c r="L400" s="2">
        <v>0</v>
      </c>
      <c r="M400" s="2"/>
      <c r="N400" s="2"/>
      <c r="O400" s="3"/>
      <c r="Q400" s="2"/>
      <c r="T400" s="2"/>
      <c r="U400" s="2"/>
      <c r="V400" s="2"/>
      <c r="W400" s="3"/>
      <c r="Y400" s="2"/>
      <c r="Z400" s="3"/>
      <c r="AB400" s="2"/>
    </row>
    <row r="401" spans="1:28" x14ac:dyDescent="0.25">
      <c r="A401" t="s">
        <v>118</v>
      </c>
      <c r="B401" s="2">
        <v>0</v>
      </c>
      <c r="C401" s="2"/>
      <c r="D401" s="2"/>
      <c r="E401" s="3"/>
      <c r="F401" t="s">
        <v>147</v>
      </c>
      <c r="G401" s="2">
        <v>0</v>
      </c>
      <c r="H401" s="2"/>
      <c r="I401" s="2"/>
      <c r="J401" s="3"/>
      <c r="K401" t="s">
        <v>147</v>
      </c>
      <c r="L401" s="2">
        <v>0</v>
      </c>
      <c r="M401" s="2"/>
      <c r="N401" s="2"/>
      <c r="O401" s="3"/>
      <c r="Q401" s="2"/>
      <c r="T401" s="2"/>
      <c r="U401" s="2"/>
      <c r="V401" s="2"/>
      <c r="W401" s="3"/>
      <c r="Y401" s="2"/>
      <c r="Z401" s="3"/>
      <c r="AB401" s="2"/>
    </row>
    <row r="402" spans="1:28" x14ac:dyDescent="0.25">
      <c r="A402" t="s">
        <v>32</v>
      </c>
      <c r="B402" s="2">
        <v>0</v>
      </c>
      <c r="C402" s="2"/>
      <c r="D402" s="2"/>
      <c r="E402" s="3"/>
      <c r="F402" t="s">
        <v>148</v>
      </c>
      <c r="G402" s="2">
        <v>0</v>
      </c>
      <c r="H402" s="2"/>
      <c r="I402" s="2"/>
      <c r="J402" s="3"/>
      <c r="K402" t="s">
        <v>148</v>
      </c>
      <c r="L402" s="2">
        <v>0</v>
      </c>
      <c r="M402" s="2"/>
      <c r="N402" s="2"/>
      <c r="O402" s="3"/>
      <c r="Q402" s="2"/>
      <c r="T402" s="2"/>
      <c r="U402" s="2"/>
      <c r="V402" s="2"/>
      <c r="W402" s="3"/>
      <c r="Y402" s="2"/>
      <c r="Z402" s="3"/>
      <c r="AB402" s="2"/>
    </row>
    <row r="403" spans="1:28" x14ac:dyDescent="0.25">
      <c r="A403" t="s">
        <v>149</v>
      </c>
      <c r="B403" s="2">
        <v>0</v>
      </c>
      <c r="C403" s="2"/>
      <c r="D403" s="2"/>
      <c r="E403" s="3"/>
      <c r="F403" t="s">
        <v>118</v>
      </c>
      <c r="G403" s="2">
        <v>0</v>
      </c>
      <c r="H403" s="2"/>
      <c r="I403" s="2"/>
      <c r="J403" s="3"/>
      <c r="K403" t="s">
        <v>118</v>
      </c>
      <c r="L403" s="2">
        <v>0</v>
      </c>
      <c r="M403" s="2"/>
      <c r="N403" s="2"/>
      <c r="O403" s="3"/>
      <c r="Q403" s="2"/>
      <c r="T403" s="2"/>
      <c r="U403" s="2"/>
      <c r="V403" s="2"/>
      <c r="W403" s="3"/>
      <c r="Y403" s="2"/>
      <c r="Z403" s="3"/>
      <c r="AB403" s="2"/>
    </row>
    <row r="404" spans="1:28" x14ac:dyDescent="0.25">
      <c r="A404" t="s">
        <v>119</v>
      </c>
      <c r="B404" s="2">
        <v>0</v>
      </c>
      <c r="C404" s="2"/>
      <c r="D404" s="2"/>
      <c r="E404" s="3"/>
      <c r="F404" t="s">
        <v>32</v>
      </c>
      <c r="G404" s="2">
        <v>0</v>
      </c>
      <c r="H404" s="2"/>
      <c r="I404" s="2"/>
      <c r="J404" s="3"/>
      <c r="K404" t="s">
        <v>32</v>
      </c>
      <c r="L404" s="2">
        <v>0</v>
      </c>
      <c r="M404" s="2"/>
      <c r="N404" s="2"/>
      <c r="O404" s="3"/>
      <c r="Q404" s="2"/>
      <c r="T404" s="2"/>
      <c r="U404" s="2"/>
      <c r="V404" s="2"/>
      <c r="W404" s="3"/>
      <c r="Y404" s="2"/>
      <c r="Z404" s="3"/>
      <c r="AB404" s="2"/>
    </row>
    <row r="405" spans="1:28" x14ac:dyDescent="0.25">
      <c r="A405" t="s">
        <v>219</v>
      </c>
      <c r="B405" s="2">
        <v>0</v>
      </c>
      <c r="C405" s="2"/>
      <c r="D405" s="2"/>
      <c r="E405" s="3"/>
      <c r="F405" t="s">
        <v>149</v>
      </c>
      <c r="G405" s="2">
        <v>0</v>
      </c>
      <c r="H405" s="2"/>
      <c r="I405" s="2"/>
      <c r="J405" s="3"/>
      <c r="K405" t="s">
        <v>149</v>
      </c>
      <c r="L405" s="2">
        <v>0</v>
      </c>
      <c r="M405" s="2"/>
      <c r="N405" s="2"/>
      <c r="O405" s="3"/>
      <c r="Q405" s="2"/>
      <c r="T405" s="2"/>
      <c r="U405" s="2"/>
      <c r="V405" s="2"/>
      <c r="W405" s="3"/>
      <c r="Y405" s="2"/>
      <c r="Z405" s="3"/>
      <c r="AB405" s="2"/>
    </row>
    <row r="406" spans="1:28" x14ac:dyDescent="0.25">
      <c r="A406" t="s">
        <v>226</v>
      </c>
      <c r="B406" s="2">
        <v>0</v>
      </c>
      <c r="C406" s="2"/>
      <c r="D406" s="2"/>
      <c r="E406" s="3"/>
      <c r="F406" t="s">
        <v>119</v>
      </c>
      <c r="G406" s="2">
        <v>0</v>
      </c>
      <c r="H406" s="2"/>
      <c r="I406" s="2"/>
      <c r="J406" s="3"/>
      <c r="K406" t="s">
        <v>119</v>
      </c>
      <c r="L406" s="2">
        <v>0</v>
      </c>
      <c r="M406" s="2"/>
      <c r="N406" s="2"/>
      <c r="O406" s="3"/>
      <c r="Q406" s="2"/>
      <c r="T406" s="2"/>
      <c r="U406" s="2"/>
      <c r="V406" s="2"/>
      <c r="W406" s="3"/>
      <c r="Y406" s="2"/>
      <c r="Z406" s="3"/>
      <c r="AB406" s="2"/>
    </row>
    <row r="407" spans="1:28" x14ac:dyDescent="0.25">
      <c r="A407" t="s">
        <v>210</v>
      </c>
      <c r="B407" s="2">
        <v>0</v>
      </c>
      <c r="C407" s="2"/>
      <c r="D407" s="2"/>
      <c r="E407" s="3"/>
      <c r="F407" t="s">
        <v>219</v>
      </c>
      <c r="G407" s="2">
        <v>0</v>
      </c>
      <c r="H407" s="2"/>
      <c r="I407" s="2"/>
      <c r="J407" s="3"/>
      <c r="K407" t="s">
        <v>219</v>
      </c>
      <c r="L407" s="2">
        <v>0</v>
      </c>
      <c r="M407" s="2"/>
      <c r="N407" s="2"/>
      <c r="O407" s="3"/>
      <c r="Q407" s="2"/>
      <c r="T407" s="2"/>
      <c r="U407" s="2"/>
      <c r="V407" s="2"/>
      <c r="W407" s="3"/>
      <c r="Y407" s="2"/>
      <c r="Z407" s="3"/>
      <c r="AB407" s="2"/>
    </row>
    <row r="408" spans="1:28" x14ac:dyDescent="0.25">
      <c r="A408" t="s">
        <v>171</v>
      </c>
      <c r="B408" s="2">
        <v>0</v>
      </c>
      <c r="C408" s="2"/>
      <c r="D408" s="2"/>
      <c r="E408" s="3"/>
      <c r="F408" t="s">
        <v>210</v>
      </c>
      <c r="G408" s="2">
        <v>0</v>
      </c>
      <c r="H408" s="2"/>
      <c r="I408" s="2"/>
      <c r="J408" s="3"/>
      <c r="K408" t="s">
        <v>226</v>
      </c>
      <c r="L408" s="2">
        <v>0</v>
      </c>
      <c r="M408" s="2"/>
      <c r="N408" s="2"/>
      <c r="O408" s="3"/>
      <c r="Q408" s="2"/>
      <c r="T408" s="2"/>
      <c r="U408" s="2"/>
      <c r="V408" s="2"/>
      <c r="W408" s="3"/>
      <c r="Y408" s="2"/>
      <c r="Z408" s="3"/>
      <c r="AB408" s="2"/>
    </row>
    <row r="409" spans="1:28" x14ac:dyDescent="0.25">
      <c r="A409" t="s">
        <v>172</v>
      </c>
      <c r="B409" s="2">
        <v>0</v>
      </c>
      <c r="C409" s="2"/>
      <c r="D409" s="2"/>
      <c r="E409" s="3"/>
      <c r="F409" t="s">
        <v>171</v>
      </c>
      <c r="G409" s="2">
        <v>0</v>
      </c>
      <c r="H409" s="2"/>
      <c r="I409" s="2"/>
      <c r="J409" s="3"/>
      <c r="K409" t="s">
        <v>210</v>
      </c>
      <c r="L409" s="2">
        <v>0</v>
      </c>
      <c r="M409" s="2"/>
      <c r="N409" s="2"/>
      <c r="O409" s="3"/>
      <c r="Q409" s="2"/>
      <c r="T409" s="2"/>
      <c r="U409" s="2"/>
      <c r="V409" s="2"/>
      <c r="W409" s="3"/>
      <c r="Y409" s="2"/>
      <c r="Z409" s="3"/>
      <c r="AB409" s="2"/>
    </row>
    <row r="410" spans="1:28" x14ac:dyDescent="0.25">
      <c r="A410" t="s">
        <v>150</v>
      </c>
      <c r="B410" s="2">
        <v>0</v>
      </c>
      <c r="C410" s="2"/>
      <c r="D410" s="2"/>
      <c r="E410" s="3"/>
      <c r="F410" t="s">
        <v>172</v>
      </c>
      <c r="G410" s="2">
        <v>0</v>
      </c>
      <c r="H410" s="2"/>
      <c r="I410" s="2"/>
      <c r="J410" s="3"/>
      <c r="K410" t="s">
        <v>171</v>
      </c>
      <c r="L410" s="2">
        <v>0</v>
      </c>
      <c r="M410" s="2"/>
      <c r="N410" s="2"/>
      <c r="O410" s="3"/>
      <c r="Q410" s="2"/>
      <c r="T410" s="2"/>
      <c r="U410" s="2"/>
      <c r="V410" s="2"/>
      <c r="W410" s="3"/>
      <c r="Y410" s="2"/>
      <c r="Z410" s="3"/>
      <c r="AB410" s="2"/>
    </row>
    <row r="411" spans="1:28" x14ac:dyDescent="0.25">
      <c r="A411" t="s">
        <v>151</v>
      </c>
      <c r="B411" s="2">
        <v>0</v>
      </c>
      <c r="C411" s="2"/>
      <c r="D411" s="2"/>
      <c r="E411" s="3"/>
      <c r="F411" t="s">
        <v>150</v>
      </c>
      <c r="G411" s="2">
        <v>0</v>
      </c>
      <c r="H411" s="2"/>
      <c r="I411" s="2"/>
      <c r="J411" s="3"/>
      <c r="K411" t="s">
        <v>172</v>
      </c>
      <c r="L411" s="2">
        <v>0</v>
      </c>
      <c r="M411" s="2"/>
      <c r="N411" s="2"/>
      <c r="O411" s="3"/>
      <c r="Q411" s="2"/>
      <c r="T411" s="2"/>
      <c r="U411" s="2"/>
      <c r="V411" s="2"/>
      <c r="W411" s="3"/>
      <c r="Y411" s="2"/>
      <c r="Z411" s="3"/>
      <c r="AB411" s="2"/>
    </row>
    <row r="412" spans="1:28" x14ac:dyDescent="0.25">
      <c r="A412" t="s">
        <v>173</v>
      </c>
      <c r="B412" s="2">
        <v>0</v>
      </c>
      <c r="C412" s="2"/>
      <c r="D412" s="2"/>
      <c r="E412" s="3"/>
      <c r="F412" t="s">
        <v>151</v>
      </c>
      <c r="G412" s="2">
        <v>0</v>
      </c>
      <c r="H412" s="2"/>
      <c r="I412" s="2"/>
      <c r="J412" s="3"/>
      <c r="K412" t="s">
        <v>151</v>
      </c>
      <c r="L412" s="2">
        <v>0</v>
      </c>
      <c r="M412" s="2"/>
      <c r="N412" s="2"/>
      <c r="O412" s="3"/>
      <c r="Q412" s="2"/>
      <c r="T412" s="2"/>
      <c r="U412" s="2"/>
      <c r="V412" s="2"/>
      <c r="W412" s="3"/>
      <c r="Y412" s="2"/>
      <c r="Z412" s="3"/>
      <c r="AB412" s="2"/>
    </row>
    <row r="413" spans="1:28" x14ac:dyDescent="0.25">
      <c r="A413" t="s">
        <v>213</v>
      </c>
      <c r="B413" s="2">
        <v>0</v>
      </c>
      <c r="C413" s="2"/>
      <c r="D413" s="2"/>
      <c r="E413" s="3"/>
      <c r="F413" t="s">
        <v>173</v>
      </c>
      <c r="G413" s="2">
        <v>0</v>
      </c>
      <c r="H413" s="2"/>
      <c r="I413" s="2"/>
      <c r="J413" s="3"/>
      <c r="K413" t="s">
        <v>213</v>
      </c>
      <c r="L413" s="2">
        <v>0</v>
      </c>
      <c r="M413" s="2"/>
      <c r="N413" s="2"/>
      <c r="O413" s="3"/>
      <c r="Q413" s="2"/>
      <c r="T413" s="2"/>
      <c r="U413" s="2"/>
      <c r="V413" s="2"/>
      <c r="W413" s="3"/>
      <c r="Y413" s="2"/>
      <c r="Z413" s="3"/>
      <c r="AB413" s="2"/>
    </row>
    <row r="414" spans="1:28" x14ac:dyDescent="0.25">
      <c r="A414" t="s">
        <v>152</v>
      </c>
      <c r="B414" s="2">
        <v>0</v>
      </c>
      <c r="C414" s="2"/>
      <c r="D414" s="2"/>
      <c r="E414" s="3"/>
      <c r="F414" t="s">
        <v>213</v>
      </c>
      <c r="G414" s="2">
        <v>0</v>
      </c>
      <c r="H414" s="2"/>
      <c r="I414" s="2"/>
      <c r="J414" s="3"/>
      <c r="K414" t="s">
        <v>152</v>
      </c>
      <c r="L414" s="2">
        <v>0</v>
      </c>
      <c r="M414" s="2"/>
      <c r="N414" s="2"/>
      <c r="O414" s="3"/>
      <c r="Q414" s="2"/>
      <c r="T414" s="2"/>
      <c r="U414" s="2"/>
      <c r="V414" s="2"/>
      <c r="W414" s="3"/>
      <c r="Y414" s="2"/>
      <c r="Z414" s="3"/>
      <c r="AB414" s="2"/>
    </row>
    <row r="415" spans="1:28" x14ac:dyDescent="0.25">
      <c r="A415" t="s">
        <v>174</v>
      </c>
      <c r="B415" s="2">
        <v>0</v>
      </c>
      <c r="C415" s="2"/>
      <c r="D415" s="2"/>
      <c r="E415" s="3"/>
      <c r="F415" t="s">
        <v>152</v>
      </c>
      <c r="G415" s="2">
        <v>0</v>
      </c>
      <c r="H415" s="2"/>
      <c r="I415" s="2"/>
      <c r="J415" s="3"/>
      <c r="K415" t="s">
        <v>174</v>
      </c>
      <c r="L415" s="2">
        <v>0</v>
      </c>
      <c r="M415" s="2"/>
      <c r="N415" s="2"/>
      <c r="O415" s="3"/>
      <c r="Q415" s="2"/>
      <c r="T415" s="2"/>
      <c r="U415" s="2"/>
      <c r="V415" s="2"/>
      <c r="W415" s="3"/>
      <c r="Y415" s="2"/>
      <c r="Z415" s="3"/>
      <c r="AB415" s="2"/>
    </row>
    <row r="416" spans="1:28" x14ac:dyDescent="0.25">
      <c r="A416" t="s">
        <v>227</v>
      </c>
      <c r="B416" s="2">
        <v>0</v>
      </c>
      <c r="C416" s="2"/>
      <c r="D416" s="2"/>
      <c r="E416" s="3"/>
      <c r="F416" t="s">
        <v>174</v>
      </c>
      <c r="G416" s="2">
        <v>0</v>
      </c>
      <c r="H416" s="2"/>
      <c r="I416" s="2"/>
      <c r="J416" s="3"/>
      <c r="K416" t="s">
        <v>227</v>
      </c>
      <c r="L416" s="2">
        <v>0</v>
      </c>
      <c r="M416" s="2"/>
      <c r="N416" s="2"/>
      <c r="O416" s="3"/>
      <c r="Q416" s="2"/>
      <c r="T416" s="2"/>
      <c r="U416" s="2"/>
      <c r="V416" s="2"/>
      <c r="W416" s="3"/>
      <c r="Y416" s="2"/>
      <c r="Z416" s="3"/>
      <c r="AB416" s="2"/>
    </row>
    <row r="417" spans="1:28" x14ac:dyDescent="0.25">
      <c r="A417" t="s">
        <v>153</v>
      </c>
      <c r="B417" s="2">
        <v>0</v>
      </c>
      <c r="C417" s="2"/>
      <c r="D417" s="2"/>
      <c r="E417" s="3"/>
      <c r="F417" t="s">
        <v>227</v>
      </c>
      <c r="G417" s="2">
        <v>0</v>
      </c>
      <c r="H417" s="2"/>
      <c r="I417" s="2"/>
      <c r="J417" s="3"/>
      <c r="K417" t="s">
        <v>153</v>
      </c>
      <c r="L417" s="2">
        <v>0</v>
      </c>
      <c r="M417" s="2"/>
      <c r="N417" s="2"/>
      <c r="O417" s="3"/>
      <c r="Q417" s="2"/>
      <c r="T417" s="2"/>
      <c r="U417" s="2"/>
      <c r="V417" s="2"/>
      <c r="W417" s="3"/>
      <c r="Y417" s="2"/>
      <c r="Z417" s="3"/>
      <c r="AB417" s="2"/>
    </row>
    <row r="418" spans="1:28" x14ac:dyDescent="0.25">
      <c r="A418" t="s">
        <v>239</v>
      </c>
      <c r="B418" s="2">
        <v>0</v>
      </c>
      <c r="C418" s="2"/>
      <c r="D418" s="2"/>
      <c r="E418" s="3"/>
      <c r="F418" t="s">
        <v>153</v>
      </c>
      <c r="G418" s="2">
        <v>0</v>
      </c>
      <c r="H418" s="2"/>
      <c r="I418" s="2"/>
      <c r="J418" s="3"/>
      <c r="K418" t="s">
        <v>239</v>
      </c>
      <c r="L418" s="2">
        <v>0</v>
      </c>
      <c r="M418" s="2"/>
      <c r="N418" s="2"/>
      <c r="O418" s="3"/>
      <c r="Q418" s="2"/>
      <c r="T418" s="2"/>
      <c r="U418" s="2"/>
      <c r="V418" s="2"/>
      <c r="W418" s="3"/>
      <c r="Y418" s="2"/>
      <c r="Z418" s="3"/>
      <c r="AB418" s="2"/>
    </row>
    <row r="419" spans="1:28" x14ac:dyDescent="0.25">
      <c r="A419" t="s">
        <v>102</v>
      </c>
      <c r="B419" s="2">
        <v>0</v>
      </c>
      <c r="C419" s="2"/>
      <c r="D419" s="2"/>
      <c r="E419" s="3"/>
      <c r="F419" t="s">
        <v>239</v>
      </c>
      <c r="G419" s="2">
        <v>0</v>
      </c>
      <c r="H419" s="2"/>
      <c r="I419" s="2"/>
      <c r="J419" s="3"/>
      <c r="K419" t="s">
        <v>102</v>
      </c>
      <c r="L419" s="2">
        <v>0</v>
      </c>
      <c r="M419" s="2"/>
      <c r="N419" s="2"/>
      <c r="O419" s="3"/>
      <c r="Q419" s="2"/>
      <c r="T419" s="2"/>
      <c r="U419" s="2"/>
      <c r="V419" s="2"/>
      <c r="W419" s="3"/>
      <c r="Y419" s="2"/>
      <c r="Z419" s="3"/>
      <c r="AB419" s="2"/>
    </row>
    <row r="420" spans="1:28" x14ac:dyDescent="0.25">
      <c r="A420" t="s">
        <v>175</v>
      </c>
      <c r="B420" s="2">
        <v>0</v>
      </c>
      <c r="C420" s="2"/>
      <c r="D420" s="2"/>
      <c r="E420" s="3"/>
      <c r="F420" t="s">
        <v>102</v>
      </c>
      <c r="G420" s="2">
        <v>0</v>
      </c>
      <c r="H420" s="2"/>
      <c r="I420" s="2"/>
      <c r="J420" s="3"/>
      <c r="K420" t="s">
        <v>175</v>
      </c>
      <c r="L420" s="2">
        <v>0</v>
      </c>
      <c r="M420" s="2"/>
      <c r="N420" s="2"/>
      <c r="O420" s="3"/>
      <c r="Q420" s="2"/>
      <c r="T420" s="2"/>
      <c r="U420" s="2"/>
      <c r="V420" s="2"/>
      <c r="W420" s="3"/>
      <c r="Y420" s="2"/>
      <c r="Z420" s="3"/>
      <c r="AB420" s="2"/>
    </row>
    <row r="421" spans="1:28" x14ac:dyDescent="0.25">
      <c r="A421" t="s">
        <v>154</v>
      </c>
      <c r="B421" s="2">
        <v>0</v>
      </c>
      <c r="C421" s="2"/>
      <c r="D421" s="2"/>
      <c r="E421" s="3"/>
      <c r="F421" t="s">
        <v>175</v>
      </c>
      <c r="G421" s="2">
        <v>0</v>
      </c>
      <c r="H421" s="2"/>
      <c r="I421" s="2"/>
      <c r="J421" s="3"/>
      <c r="K421" t="s">
        <v>154</v>
      </c>
      <c r="L421" s="2">
        <v>0</v>
      </c>
      <c r="M421" s="2"/>
      <c r="N421" s="2"/>
      <c r="O421" s="3"/>
      <c r="Q421" s="2"/>
      <c r="T421" s="2"/>
      <c r="U421" s="2"/>
      <c r="V421" s="2"/>
      <c r="W421" s="3"/>
      <c r="Y421" s="2"/>
      <c r="Z421" s="3"/>
      <c r="AB421" s="2"/>
    </row>
    <row r="422" spans="1:28" x14ac:dyDescent="0.25">
      <c r="A422" t="s">
        <v>176</v>
      </c>
      <c r="B422" s="2">
        <v>0</v>
      </c>
      <c r="C422" s="2"/>
      <c r="D422" s="2"/>
      <c r="E422" s="3"/>
      <c r="F422" t="s">
        <v>154</v>
      </c>
      <c r="G422" s="2">
        <v>0</v>
      </c>
      <c r="H422" s="2"/>
      <c r="I422" s="2"/>
      <c r="J422" s="3"/>
      <c r="K422" t="s">
        <v>176</v>
      </c>
      <c r="L422" s="2">
        <v>0</v>
      </c>
      <c r="M422" s="2"/>
      <c r="N422" s="2"/>
      <c r="O422" s="3"/>
      <c r="Q422" s="2"/>
      <c r="T422" s="2"/>
      <c r="U422" s="2"/>
      <c r="V422" s="2"/>
      <c r="W422" s="3"/>
      <c r="Y422" s="2"/>
      <c r="Z422" s="3"/>
      <c r="AB422" s="2"/>
    </row>
    <row r="423" spans="1:28" x14ac:dyDescent="0.25">
      <c r="A423" t="s">
        <v>211</v>
      </c>
      <c r="B423" s="2">
        <v>0</v>
      </c>
      <c r="C423" s="2"/>
      <c r="D423" s="2"/>
      <c r="E423" s="3"/>
      <c r="F423" t="s">
        <v>176</v>
      </c>
      <c r="G423" s="2">
        <v>0</v>
      </c>
      <c r="H423" s="2"/>
      <c r="I423" s="2"/>
      <c r="J423" s="3"/>
      <c r="K423" t="s">
        <v>211</v>
      </c>
      <c r="L423" s="2">
        <v>0</v>
      </c>
      <c r="M423" s="2"/>
      <c r="N423" s="2"/>
      <c r="O423" s="3"/>
      <c r="Q423" s="2"/>
      <c r="T423" s="2"/>
      <c r="U423" s="2"/>
      <c r="V423" s="2"/>
      <c r="W423" s="3"/>
      <c r="Y423" s="2"/>
      <c r="Z423" s="3"/>
      <c r="AB423" s="2"/>
    </row>
    <row r="424" spans="1:28" x14ac:dyDescent="0.25">
      <c r="A424" t="s">
        <v>177</v>
      </c>
      <c r="B424" s="2">
        <v>0</v>
      </c>
      <c r="C424" s="2"/>
      <c r="D424" s="2"/>
      <c r="E424" s="3"/>
      <c r="F424" t="s">
        <v>211</v>
      </c>
      <c r="G424" s="2">
        <v>0</v>
      </c>
      <c r="H424" s="2"/>
      <c r="I424" s="2"/>
      <c r="J424" s="3"/>
      <c r="K424" t="s">
        <v>177</v>
      </c>
      <c r="L424" s="2">
        <v>0</v>
      </c>
      <c r="M424" s="2"/>
      <c r="N424" s="2"/>
      <c r="O424" s="3"/>
      <c r="Q424" s="2"/>
      <c r="T424" s="2"/>
      <c r="U424" s="2"/>
      <c r="V424" s="2"/>
      <c r="W424" s="3"/>
      <c r="Y424" s="2"/>
      <c r="Z424" s="3"/>
      <c r="AB424" s="2"/>
    </row>
    <row r="425" spans="1:28" x14ac:dyDescent="0.25">
      <c r="A425" t="s">
        <v>245</v>
      </c>
      <c r="B425" s="2">
        <v>0</v>
      </c>
      <c r="C425" s="2"/>
      <c r="D425" s="2"/>
      <c r="E425" s="3"/>
      <c r="F425" t="s">
        <v>177</v>
      </c>
      <c r="G425" s="2">
        <v>0</v>
      </c>
      <c r="H425" s="2"/>
      <c r="I425" s="2"/>
      <c r="J425" s="3"/>
      <c r="K425" t="s">
        <v>245</v>
      </c>
      <c r="L425" s="2">
        <v>0</v>
      </c>
      <c r="M425" s="2"/>
      <c r="N425" s="2"/>
      <c r="O425" s="3"/>
      <c r="Q425" s="2"/>
      <c r="T425" s="2"/>
      <c r="U425" s="2"/>
      <c r="V425" s="2"/>
      <c r="W425" s="3"/>
      <c r="Y425" s="2"/>
      <c r="Z425" s="3"/>
      <c r="AB425" s="2"/>
    </row>
    <row r="426" spans="1:28" x14ac:dyDescent="0.25">
      <c r="A426" t="s">
        <v>120</v>
      </c>
      <c r="B426" s="2">
        <v>0</v>
      </c>
      <c r="C426" s="2"/>
      <c r="D426" s="2"/>
      <c r="E426" s="3"/>
      <c r="F426" t="s">
        <v>245</v>
      </c>
      <c r="G426" s="2">
        <v>0</v>
      </c>
      <c r="H426" s="2"/>
      <c r="I426" s="2"/>
      <c r="J426" s="3"/>
      <c r="K426" t="s">
        <v>120</v>
      </c>
      <c r="L426" s="2">
        <v>0</v>
      </c>
      <c r="M426" s="2"/>
      <c r="N426" s="2"/>
      <c r="O426" s="3"/>
      <c r="Q426" s="2"/>
      <c r="T426" s="2"/>
      <c r="U426" s="2"/>
      <c r="V426" s="2"/>
      <c r="W426" s="3"/>
      <c r="Y426" s="2"/>
      <c r="Z426" s="3"/>
      <c r="AB426" s="2"/>
    </row>
    <row r="427" spans="1:28" x14ac:dyDescent="0.25">
      <c r="A427" t="s">
        <v>199</v>
      </c>
      <c r="B427" s="2">
        <v>0</v>
      </c>
      <c r="C427" s="2"/>
      <c r="D427" s="2"/>
      <c r="E427" s="3"/>
      <c r="F427" t="s">
        <v>120</v>
      </c>
      <c r="G427" s="2">
        <v>0</v>
      </c>
      <c r="H427" s="2"/>
      <c r="I427" s="2"/>
      <c r="J427" s="3"/>
      <c r="K427" t="s">
        <v>199</v>
      </c>
      <c r="L427" s="2">
        <v>0</v>
      </c>
      <c r="M427" s="2"/>
      <c r="N427" s="2"/>
      <c r="O427" s="3"/>
      <c r="Q427" s="2"/>
      <c r="T427" s="2"/>
      <c r="U427" s="2"/>
      <c r="V427" s="2"/>
      <c r="W427" s="3"/>
      <c r="Y427" s="2"/>
      <c r="Z427" s="3"/>
      <c r="AB427" s="2"/>
    </row>
    <row r="428" spans="1:28" x14ac:dyDescent="0.25">
      <c r="A428" t="s">
        <v>178</v>
      </c>
      <c r="B428" s="2">
        <v>0</v>
      </c>
      <c r="C428" s="2"/>
      <c r="D428" s="2"/>
      <c r="E428" s="3"/>
      <c r="F428" t="s">
        <v>199</v>
      </c>
      <c r="G428" s="2">
        <v>0</v>
      </c>
      <c r="H428" s="2"/>
      <c r="I428" s="2"/>
      <c r="J428" s="3"/>
      <c r="K428" t="s">
        <v>178</v>
      </c>
      <c r="L428" s="2">
        <v>0</v>
      </c>
      <c r="M428" s="2"/>
      <c r="N428" s="2"/>
      <c r="O428" s="3"/>
      <c r="Q428" s="2"/>
      <c r="T428" s="2"/>
      <c r="U428" s="2"/>
      <c r="V428" s="2"/>
      <c r="W428" s="3"/>
      <c r="Y428" s="2"/>
      <c r="Z428" s="3"/>
      <c r="AB428" s="2"/>
    </row>
    <row r="429" spans="1:28" x14ac:dyDescent="0.25">
      <c r="A429" t="s">
        <v>246</v>
      </c>
      <c r="B429" s="2">
        <v>0</v>
      </c>
      <c r="C429" s="2"/>
      <c r="D429" s="2"/>
      <c r="E429" s="3"/>
      <c r="F429" t="s">
        <v>178</v>
      </c>
      <c r="G429" s="2">
        <v>0</v>
      </c>
      <c r="H429" s="2"/>
      <c r="I429" s="2"/>
      <c r="J429" s="3"/>
      <c r="K429" t="s">
        <v>246</v>
      </c>
      <c r="L429" s="2">
        <v>0</v>
      </c>
      <c r="M429" s="2"/>
      <c r="N429" s="2"/>
      <c r="O429" s="3"/>
      <c r="Q429" s="2"/>
      <c r="T429" s="2"/>
      <c r="U429" s="2"/>
      <c r="V429" s="2"/>
      <c r="W429" s="3"/>
      <c r="Y429" s="2"/>
      <c r="Z429" s="3"/>
      <c r="AB429" s="2"/>
    </row>
    <row r="430" spans="1:28" x14ac:dyDescent="0.25">
      <c r="A430" t="s">
        <v>105</v>
      </c>
      <c r="B430" s="2">
        <v>0</v>
      </c>
      <c r="C430" s="2"/>
      <c r="D430" s="2"/>
      <c r="E430" s="3"/>
      <c r="F430" t="s">
        <v>246</v>
      </c>
      <c r="G430" s="2">
        <v>0</v>
      </c>
      <c r="H430" s="2"/>
      <c r="I430" s="2"/>
      <c r="J430" s="3"/>
      <c r="K430" t="s">
        <v>105</v>
      </c>
      <c r="L430" s="2">
        <v>0</v>
      </c>
      <c r="M430" s="2"/>
      <c r="N430" s="2"/>
      <c r="O430" s="3"/>
      <c r="Q430" s="2"/>
      <c r="T430" s="2"/>
      <c r="U430" s="2"/>
      <c r="V430" s="2"/>
      <c r="W430" s="3"/>
      <c r="Y430" s="2"/>
      <c r="Z430" s="3"/>
      <c r="AB430" s="2"/>
    </row>
    <row r="431" spans="1:28" x14ac:dyDescent="0.25">
      <c r="A431" t="s">
        <v>294</v>
      </c>
      <c r="B431" s="2">
        <v>0</v>
      </c>
      <c r="C431" s="2"/>
      <c r="D431" s="2"/>
      <c r="E431" s="3"/>
      <c r="F431" t="s">
        <v>105</v>
      </c>
      <c r="G431" s="2">
        <v>0</v>
      </c>
      <c r="H431" s="2"/>
      <c r="I431" s="2"/>
      <c r="J431" s="3"/>
      <c r="K431" t="s">
        <v>294</v>
      </c>
      <c r="L431" s="2">
        <v>0</v>
      </c>
      <c r="M431" s="2"/>
      <c r="N431" s="2"/>
      <c r="O431" s="3"/>
      <c r="Q431" s="2"/>
      <c r="T431" s="2"/>
      <c r="U431" s="2"/>
      <c r="V431" s="2"/>
      <c r="W431" s="3"/>
      <c r="Y431" s="2"/>
      <c r="Z431" s="3"/>
      <c r="AB431" s="2"/>
    </row>
    <row r="432" spans="1:28" x14ac:dyDescent="0.25">
      <c r="A432" t="s">
        <v>155</v>
      </c>
      <c r="B432" s="2">
        <v>0</v>
      </c>
      <c r="C432" s="2"/>
      <c r="D432" s="2"/>
      <c r="E432" s="3"/>
      <c r="F432" t="s">
        <v>294</v>
      </c>
      <c r="G432" s="2">
        <v>0</v>
      </c>
      <c r="H432" s="2"/>
      <c r="I432" s="2"/>
      <c r="J432" s="3"/>
      <c r="K432" t="s">
        <v>155</v>
      </c>
      <c r="L432" s="2">
        <v>0</v>
      </c>
      <c r="M432" s="2"/>
      <c r="N432" s="2"/>
      <c r="O432" s="3"/>
      <c r="Q432" s="2"/>
      <c r="T432" s="2"/>
      <c r="U432" s="2"/>
      <c r="V432" s="2"/>
      <c r="W432" s="3"/>
      <c r="Y432" s="2"/>
      <c r="Z432" s="3"/>
      <c r="AB432" s="2"/>
    </row>
    <row r="433" spans="1:28" x14ac:dyDescent="0.25">
      <c r="A433" t="s">
        <v>156</v>
      </c>
      <c r="B433" s="2">
        <v>0</v>
      </c>
      <c r="C433" s="2"/>
      <c r="D433" s="2"/>
      <c r="E433" s="3"/>
      <c r="F433" t="s">
        <v>155</v>
      </c>
      <c r="G433" s="2">
        <v>0</v>
      </c>
      <c r="H433" s="2"/>
      <c r="I433" s="2"/>
      <c r="J433" s="3"/>
      <c r="K433" t="s">
        <v>156</v>
      </c>
      <c r="L433" s="2">
        <v>0</v>
      </c>
      <c r="M433" s="2"/>
      <c r="N433" s="2"/>
      <c r="O433" s="3"/>
      <c r="Q433" s="2"/>
      <c r="T433" s="2"/>
      <c r="U433" s="2"/>
      <c r="V433" s="2"/>
      <c r="W433" s="3"/>
      <c r="Y433" s="2"/>
      <c r="Z433" s="3"/>
      <c r="AB433" s="2"/>
    </row>
    <row r="434" spans="1:28" x14ac:dyDescent="0.25">
      <c r="A434" t="s">
        <v>179</v>
      </c>
      <c r="B434" s="2">
        <v>0</v>
      </c>
      <c r="C434" s="2"/>
      <c r="D434" s="2"/>
      <c r="E434" s="3"/>
      <c r="F434" t="s">
        <v>156</v>
      </c>
      <c r="G434" s="2">
        <v>0</v>
      </c>
      <c r="H434" s="2"/>
      <c r="I434" s="2"/>
      <c r="J434" s="3"/>
      <c r="K434" t="s">
        <v>179</v>
      </c>
      <c r="L434" s="2">
        <v>0</v>
      </c>
      <c r="M434" s="2"/>
      <c r="N434" s="2"/>
      <c r="O434" s="3"/>
      <c r="Q434" s="2"/>
      <c r="T434" s="2"/>
      <c r="U434" s="2"/>
      <c r="V434" s="2"/>
      <c r="W434" s="3"/>
      <c r="Y434" s="2"/>
      <c r="Z434" s="3"/>
      <c r="AB434" s="2"/>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35"/>
  <sheetViews>
    <sheetView zoomScaleNormal="100" workbookViewId="0"/>
  </sheetViews>
  <sheetFormatPr defaultRowHeight="15" x14ac:dyDescent="0.25"/>
  <cols>
    <col min="1" max="1" width="36.7109375" customWidth="1"/>
    <col min="5" max="5" width="3.7109375" customWidth="1"/>
    <col min="6" max="6" width="36.7109375" customWidth="1"/>
    <col min="10" max="10" width="3.7109375" customWidth="1"/>
    <col min="11" max="11" width="36.7109375" customWidth="1"/>
    <col min="15" max="15" width="3.7109375" customWidth="1"/>
    <col min="16" max="16" width="36.7109375" customWidth="1"/>
    <col min="18" max="18" width="3.7109375" customWidth="1"/>
    <col min="19" max="19" width="36.7109375" customWidth="1"/>
    <col min="23" max="23" width="3.7109375" customWidth="1"/>
    <col min="24" max="24" width="36.7109375" customWidth="1"/>
    <col min="26" max="26" width="3.7109375" customWidth="1"/>
    <col min="27" max="27" width="36.7109375" customWidth="1"/>
  </cols>
  <sheetData>
    <row r="1" spans="1:20" ht="15.75" x14ac:dyDescent="0.25">
      <c r="A1" s="1" t="s">
        <v>1060</v>
      </c>
    </row>
    <row r="2" spans="1:20" ht="15.75" x14ac:dyDescent="0.25">
      <c r="A2" s="1"/>
    </row>
    <row r="3" spans="1:20" x14ac:dyDescent="0.25">
      <c r="A3" t="s">
        <v>1061</v>
      </c>
    </row>
    <row r="4" spans="1:20" x14ac:dyDescent="0.25">
      <c r="A4" t="s">
        <v>376</v>
      </c>
    </row>
    <row r="5" spans="1:20" x14ac:dyDescent="0.25">
      <c r="A5" t="s">
        <v>360</v>
      </c>
    </row>
    <row r="6" spans="1:20" x14ac:dyDescent="0.25">
      <c r="A6" t="s">
        <v>1</v>
      </c>
    </row>
    <row r="7" spans="1:20" x14ac:dyDescent="0.25">
      <c r="A7" t="s">
        <v>1062</v>
      </c>
      <c r="L7" t="s">
        <v>382</v>
      </c>
      <c r="T7" t="s">
        <v>382</v>
      </c>
    </row>
    <row r="8" spans="1:20" x14ac:dyDescent="0.25">
      <c r="F8" s="2"/>
      <c r="G8" s="2"/>
      <c r="H8" s="2"/>
      <c r="I8" s="2"/>
    </row>
    <row r="102" spans="1:28" ht="18.75" x14ac:dyDescent="0.3">
      <c r="A102" s="8" t="s">
        <v>346</v>
      </c>
      <c r="B102" s="7"/>
      <c r="C102" s="7"/>
      <c r="D102" s="7"/>
      <c r="E102" s="8"/>
      <c r="F102" s="8" t="s">
        <v>346</v>
      </c>
      <c r="G102" s="8"/>
      <c r="H102" s="8"/>
      <c r="I102" s="7"/>
      <c r="J102" s="7"/>
      <c r="K102" s="8" t="s">
        <v>346</v>
      </c>
      <c r="M102" s="7"/>
      <c r="N102" s="7"/>
    </row>
    <row r="103" spans="1:28" ht="18.75" x14ac:dyDescent="0.3">
      <c r="A103" s="4"/>
      <c r="B103" t="s">
        <v>377</v>
      </c>
      <c r="G103" t="s">
        <v>378</v>
      </c>
      <c r="L103" t="s">
        <v>379</v>
      </c>
      <c r="O103" s="7"/>
      <c r="P103" s="7"/>
      <c r="Q103" s="7"/>
      <c r="R103" s="7"/>
      <c r="S103" s="7"/>
      <c r="T103" s="7"/>
      <c r="U103" s="7"/>
      <c r="V103" s="7"/>
      <c r="W103" s="7"/>
      <c r="X103" s="7"/>
      <c r="Y103" s="7"/>
      <c r="Z103" s="7"/>
      <c r="AA103" s="7"/>
      <c r="AB103" s="7"/>
    </row>
    <row r="104" spans="1:28" x14ac:dyDescent="0.25">
      <c r="B104" s="5" t="s">
        <v>2</v>
      </c>
      <c r="C104" s="5" t="s">
        <v>3</v>
      </c>
      <c r="D104" s="5" t="s">
        <v>4</v>
      </c>
      <c r="E104" s="6"/>
      <c r="F104" s="4"/>
      <c r="G104" s="5" t="s">
        <v>336</v>
      </c>
      <c r="H104" s="5" t="s">
        <v>337</v>
      </c>
      <c r="I104" s="5" t="s">
        <v>4</v>
      </c>
      <c r="J104" s="6"/>
      <c r="K104" s="4"/>
      <c r="L104" s="5" t="s">
        <v>336</v>
      </c>
      <c r="M104" s="5" t="s">
        <v>337</v>
      </c>
      <c r="N104" s="5" t="s">
        <v>4</v>
      </c>
      <c r="O104" s="6"/>
      <c r="P104" s="4"/>
      <c r="Q104" s="5"/>
      <c r="R104" s="6"/>
      <c r="S104" s="4"/>
      <c r="T104" s="5"/>
      <c r="U104" s="5"/>
      <c r="V104" s="5"/>
      <c r="W104" s="6"/>
      <c r="X104" s="4"/>
      <c r="Y104" s="5"/>
      <c r="Z104" s="6"/>
      <c r="AA104" s="4"/>
      <c r="AB104" s="5"/>
    </row>
    <row r="105" spans="1:28" x14ac:dyDescent="0.25">
      <c r="B105" s="2" t="s">
        <v>362</v>
      </c>
      <c r="C105" s="2"/>
      <c r="D105" s="2"/>
      <c r="E105" s="3"/>
      <c r="G105" s="2" t="s">
        <v>380</v>
      </c>
      <c r="H105" s="2"/>
      <c r="I105" s="2"/>
      <c r="J105" s="3"/>
      <c r="L105" s="2" t="s">
        <v>381</v>
      </c>
      <c r="M105" s="2"/>
      <c r="N105" s="2"/>
      <c r="O105" s="3"/>
      <c r="Q105" s="2"/>
      <c r="R105" s="3"/>
      <c r="T105" s="2"/>
      <c r="U105" s="2"/>
      <c r="V105" s="2"/>
      <c r="W105" s="3"/>
      <c r="Y105" s="2"/>
      <c r="Z105" s="3"/>
      <c r="AB105" s="2"/>
    </row>
    <row r="106" spans="1:28" x14ac:dyDescent="0.25">
      <c r="A106" s="4" t="s">
        <v>356</v>
      </c>
      <c r="B106" s="2" t="s">
        <v>357</v>
      </c>
      <c r="C106" s="2"/>
      <c r="D106" s="2"/>
      <c r="E106" s="3"/>
      <c r="F106" s="4" t="s">
        <v>356</v>
      </c>
      <c r="G106" s="2" t="s">
        <v>357</v>
      </c>
      <c r="H106" s="2"/>
      <c r="I106" s="2"/>
      <c r="J106" s="3"/>
      <c r="K106" s="4" t="s">
        <v>356</v>
      </c>
      <c r="L106" s="2" t="s">
        <v>357</v>
      </c>
      <c r="M106" s="2"/>
      <c r="N106" s="2"/>
      <c r="O106" s="3"/>
      <c r="P106" s="4"/>
      <c r="Q106" s="2"/>
      <c r="R106" s="3"/>
      <c r="S106" s="4"/>
      <c r="T106" s="2"/>
      <c r="U106" s="2"/>
      <c r="V106" s="2"/>
      <c r="W106" s="3"/>
      <c r="X106" s="4"/>
      <c r="Y106" s="2"/>
      <c r="Z106" s="3"/>
      <c r="AA106" s="4"/>
      <c r="AB106" s="2"/>
    </row>
    <row r="107" spans="1:28" x14ac:dyDescent="0.25">
      <c r="A107" t="s">
        <v>332</v>
      </c>
      <c r="B107" s="2">
        <v>0.55654761904761907</v>
      </c>
      <c r="C107" s="2"/>
      <c r="D107" s="2"/>
      <c r="E107" s="3"/>
      <c r="F107" t="s">
        <v>309</v>
      </c>
      <c r="G107" s="2">
        <v>0.7410714285714286</v>
      </c>
      <c r="H107" s="2"/>
      <c r="I107" s="2"/>
      <c r="J107" s="3"/>
      <c r="K107" t="s">
        <v>309</v>
      </c>
      <c r="L107" s="2">
        <v>0.5625</v>
      </c>
      <c r="M107" s="2"/>
      <c r="N107" s="2"/>
      <c r="O107" s="3"/>
      <c r="Q107" s="2"/>
      <c r="R107" s="3"/>
      <c r="T107" s="2"/>
      <c r="U107" s="2"/>
      <c r="V107" s="2"/>
      <c r="W107" s="3"/>
      <c r="Y107" s="2"/>
      <c r="Z107" s="3"/>
      <c r="AB107" s="2"/>
    </row>
    <row r="108" spans="1:28" x14ac:dyDescent="0.25">
      <c r="A108" t="s">
        <v>309</v>
      </c>
      <c r="B108" s="2">
        <v>0.47916666666666663</v>
      </c>
      <c r="C108" s="2"/>
      <c r="D108" s="2"/>
      <c r="E108" s="3"/>
      <c r="F108" t="s">
        <v>228</v>
      </c>
      <c r="G108" s="2">
        <v>0.37053571428571425</v>
      </c>
      <c r="H108" s="2"/>
      <c r="I108" s="2"/>
      <c r="J108" s="3"/>
      <c r="K108" t="s">
        <v>249</v>
      </c>
      <c r="L108" s="2">
        <v>0.51339285714285721</v>
      </c>
      <c r="M108" s="2"/>
      <c r="N108" s="2"/>
      <c r="O108" s="3"/>
      <c r="Q108" s="2"/>
      <c r="R108" s="3"/>
      <c r="T108" s="2"/>
      <c r="U108" s="2"/>
      <c r="V108" s="2"/>
      <c r="W108" s="3"/>
      <c r="Y108" s="2"/>
      <c r="Z108" s="3"/>
      <c r="AB108" s="2"/>
    </row>
    <row r="109" spans="1:28" x14ac:dyDescent="0.25">
      <c r="A109" t="s">
        <v>308</v>
      </c>
      <c r="B109" s="2">
        <v>0.42113095238095233</v>
      </c>
      <c r="C109" s="2"/>
      <c r="D109" s="2"/>
      <c r="E109" s="3"/>
      <c r="F109" t="s">
        <v>307</v>
      </c>
      <c r="G109" s="2">
        <v>0.3214285714285714</v>
      </c>
      <c r="H109" s="2"/>
      <c r="I109" s="2"/>
      <c r="J109" s="3"/>
      <c r="K109" t="s">
        <v>34</v>
      </c>
      <c r="L109" s="2">
        <v>0.44732142857142859</v>
      </c>
      <c r="M109" s="2"/>
      <c r="N109" s="2"/>
      <c r="O109" s="3"/>
      <c r="Q109" s="2"/>
      <c r="R109" s="3"/>
      <c r="T109" s="2"/>
      <c r="U109" s="2"/>
      <c r="V109" s="2"/>
      <c r="W109" s="3"/>
      <c r="Y109" s="2"/>
      <c r="Z109" s="3"/>
      <c r="AB109" s="2"/>
    </row>
    <row r="110" spans="1:28" x14ac:dyDescent="0.25">
      <c r="A110" t="s">
        <v>250</v>
      </c>
      <c r="B110" s="2">
        <v>0.38095238095238099</v>
      </c>
      <c r="C110" s="2"/>
      <c r="D110" s="2"/>
      <c r="E110" s="3"/>
      <c r="F110" t="s">
        <v>330</v>
      </c>
      <c r="G110" s="2">
        <v>0.30803571428571436</v>
      </c>
      <c r="H110" s="2"/>
      <c r="I110" s="2"/>
      <c r="J110" s="3"/>
      <c r="K110" t="s">
        <v>16</v>
      </c>
      <c r="L110" s="2">
        <v>0.40803571428571428</v>
      </c>
      <c r="M110" s="2"/>
      <c r="N110" s="2"/>
      <c r="O110" s="3"/>
      <c r="Q110" s="2"/>
      <c r="R110" s="3"/>
      <c r="T110" s="2"/>
      <c r="U110" s="2"/>
      <c r="V110" s="2"/>
      <c r="W110" s="3"/>
      <c r="Y110" s="2"/>
      <c r="Z110" s="3"/>
      <c r="AB110" s="2"/>
    </row>
    <row r="111" spans="1:28" x14ac:dyDescent="0.25">
      <c r="A111" t="s">
        <v>241</v>
      </c>
      <c r="B111" s="2">
        <v>0.34077380952380948</v>
      </c>
      <c r="C111" s="2"/>
      <c r="D111" s="2"/>
      <c r="E111" s="3"/>
      <c r="F111" t="s">
        <v>283</v>
      </c>
      <c r="G111" s="2">
        <v>0.30803571428571425</v>
      </c>
      <c r="H111" s="2"/>
      <c r="I111" s="2"/>
      <c r="J111" s="3"/>
      <c r="K111" t="s">
        <v>28</v>
      </c>
      <c r="L111" s="2">
        <v>0.39375000000000004</v>
      </c>
      <c r="M111" s="2"/>
      <c r="N111" s="2"/>
      <c r="O111" s="3"/>
      <c r="Q111" s="2"/>
      <c r="R111" s="3"/>
      <c r="T111" s="2"/>
      <c r="U111" s="2"/>
      <c r="V111" s="2"/>
      <c r="W111" s="3"/>
      <c r="Y111" s="2"/>
      <c r="Z111" s="3"/>
      <c r="AB111" s="2"/>
    </row>
    <row r="112" spans="1:28" x14ac:dyDescent="0.25">
      <c r="A112" t="s">
        <v>310</v>
      </c>
      <c r="B112" s="2">
        <v>0.33184523809523814</v>
      </c>
      <c r="C112" s="2"/>
      <c r="D112" s="2"/>
      <c r="E112" s="3"/>
      <c r="F112" t="s">
        <v>332</v>
      </c>
      <c r="G112" s="2">
        <v>0.29464285714285721</v>
      </c>
      <c r="H112" s="2"/>
      <c r="I112" s="2"/>
      <c r="J112" s="3"/>
      <c r="K112" t="s">
        <v>247</v>
      </c>
      <c r="L112" s="2">
        <v>0.35535714285714287</v>
      </c>
      <c r="M112" s="2"/>
      <c r="N112" s="2"/>
      <c r="O112" s="3"/>
      <c r="Q112" s="2"/>
      <c r="R112" s="3"/>
      <c r="T112" s="2"/>
      <c r="U112" s="2"/>
      <c r="V112" s="2"/>
      <c r="W112" s="3"/>
      <c r="Y112" s="2"/>
      <c r="Z112" s="3"/>
      <c r="AB112" s="2"/>
    </row>
    <row r="113" spans="1:28" x14ac:dyDescent="0.25">
      <c r="A113" t="s">
        <v>122</v>
      </c>
      <c r="B113" s="2">
        <v>0.31398809523809523</v>
      </c>
      <c r="C113" s="2"/>
      <c r="D113" s="2"/>
      <c r="E113" s="3"/>
      <c r="F113" t="s">
        <v>98</v>
      </c>
      <c r="G113" s="2">
        <v>0.2857142857142857</v>
      </c>
      <c r="H113" s="2"/>
      <c r="I113" s="2"/>
      <c r="J113" s="3"/>
      <c r="K113" t="s">
        <v>253</v>
      </c>
      <c r="L113" s="2">
        <v>0.34642857142857147</v>
      </c>
      <c r="M113" s="2"/>
      <c r="N113" s="2"/>
      <c r="O113" s="3"/>
      <c r="Q113" s="2"/>
      <c r="R113" s="3"/>
      <c r="T113" s="2"/>
      <c r="U113" s="2"/>
      <c r="V113" s="2"/>
      <c r="W113" s="3"/>
      <c r="Y113" s="2"/>
      <c r="Z113" s="3"/>
      <c r="AB113" s="2"/>
    </row>
    <row r="114" spans="1:28" x14ac:dyDescent="0.25">
      <c r="A114" t="s">
        <v>268</v>
      </c>
      <c r="B114" s="2">
        <v>0.30059523809523814</v>
      </c>
      <c r="C114" s="2"/>
      <c r="D114" s="2"/>
      <c r="E114" s="3"/>
      <c r="F114" t="s">
        <v>46</v>
      </c>
      <c r="G114" s="2">
        <v>0.2857142857142857</v>
      </c>
      <c r="H114" s="2"/>
      <c r="I114" s="2"/>
      <c r="J114" s="3"/>
      <c r="K114" t="s">
        <v>325</v>
      </c>
      <c r="L114" s="2">
        <v>0.33214285714285713</v>
      </c>
      <c r="M114" s="2"/>
      <c r="N114" s="2"/>
      <c r="O114" s="3"/>
      <c r="Q114" s="2"/>
      <c r="R114" s="3"/>
      <c r="T114" s="2"/>
      <c r="U114" s="2"/>
      <c r="V114" s="2"/>
      <c r="W114" s="3"/>
      <c r="Y114" s="2"/>
      <c r="Z114" s="3"/>
      <c r="AB114" s="2"/>
    </row>
    <row r="115" spans="1:28" x14ac:dyDescent="0.25">
      <c r="A115" t="s">
        <v>323</v>
      </c>
      <c r="B115" s="2">
        <v>0.29166666666666669</v>
      </c>
      <c r="C115" s="2"/>
      <c r="D115" s="2"/>
      <c r="E115" s="3"/>
      <c r="F115" t="s">
        <v>305</v>
      </c>
      <c r="G115" s="2">
        <v>0.2589285714285714</v>
      </c>
      <c r="H115" s="2"/>
      <c r="I115" s="2"/>
      <c r="J115" s="3"/>
      <c r="K115" t="s">
        <v>21</v>
      </c>
      <c r="L115" s="2">
        <v>0.32053571428571426</v>
      </c>
      <c r="M115" s="2"/>
      <c r="N115" s="2"/>
      <c r="O115" s="3"/>
      <c r="Q115" s="2"/>
      <c r="R115" s="3"/>
      <c r="T115" s="2"/>
      <c r="U115" s="2"/>
      <c r="V115" s="2"/>
      <c r="W115" s="3"/>
      <c r="Y115" s="2"/>
      <c r="Z115" s="3"/>
      <c r="AB115" s="2"/>
    </row>
    <row r="116" spans="1:28" x14ac:dyDescent="0.25">
      <c r="A116" t="s">
        <v>314</v>
      </c>
      <c r="B116" s="2">
        <v>0.29166666666666669</v>
      </c>
      <c r="C116" s="2"/>
      <c r="D116" s="2"/>
      <c r="E116" s="3"/>
      <c r="F116" t="s">
        <v>257</v>
      </c>
      <c r="G116" s="2">
        <v>0.23660714285714285</v>
      </c>
      <c r="H116" s="2"/>
      <c r="I116" s="2"/>
      <c r="J116" s="3"/>
      <c r="K116" t="s">
        <v>326</v>
      </c>
      <c r="L116" s="2">
        <v>0.28660714285714295</v>
      </c>
      <c r="M116" s="2"/>
      <c r="N116" s="2"/>
      <c r="O116" s="3"/>
      <c r="Q116" s="2"/>
      <c r="R116" s="3"/>
      <c r="T116" s="2"/>
      <c r="U116" s="2"/>
      <c r="V116" s="2"/>
      <c r="W116" s="3"/>
      <c r="Y116" s="2"/>
      <c r="Z116" s="3"/>
      <c r="AB116" s="2"/>
    </row>
    <row r="117" spans="1:28" x14ac:dyDescent="0.25">
      <c r="A117" t="s">
        <v>14</v>
      </c>
      <c r="B117" s="2">
        <v>0.27976190476190477</v>
      </c>
      <c r="C117" s="2"/>
      <c r="D117" s="2"/>
      <c r="E117" s="3"/>
      <c r="F117" t="s">
        <v>296</v>
      </c>
      <c r="G117" s="2">
        <v>0.23214285714285715</v>
      </c>
      <c r="H117" s="2"/>
      <c r="I117" s="2"/>
      <c r="J117" s="3"/>
      <c r="K117" t="s">
        <v>272</v>
      </c>
      <c r="L117" s="2">
        <v>0.28482142857142856</v>
      </c>
      <c r="M117" s="2"/>
      <c r="N117" s="2"/>
      <c r="O117" s="3"/>
      <c r="Q117" s="2"/>
      <c r="R117" s="3"/>
      <c r="T117" s="2"/>
      <c r="U117" s="2"/>
      <c r="V117" s="2"/>
      <c r="W117" s="3"/>
      <c r="Y117" s="2"/>
      <c r="Z117" s="3"/>
      <c r="AB117" s="2"/>
    </row>
    <row r="118" spans="1:28" x14ac:dyDescent="0.25">
      <c r="A118" t="s">
        <v>274</v>
      </c>
      <c r="B118" s="2">
        <v>0.27380952380952378</v>
      </c>
      <c r="C118" s="2"/>
      <c r="D118" s="2"/>
      <c r="E118" s="3"/>
      <c r="F118" t="s">
        <v>304</v>
      </c>
      <c r="G118" s="2">
        <v>0.2276785714285714</v>
      </c>
      <c r="H118" s="2"/>
      <c r="I118" s="2"/>
      <c r="J118" s="3"/>
      <c r="K118" t="s">
        <v>319</v>
      </c>
      <c r="L118" s="2">
        <v>0.23125000000000001</v>
      </c>
      <c r="M118" s="2"/>
      <c r="N118" s="2"/>
      <c r="O118" s="3"/>
      <c r="Q118" s="2"/>
      <c r="R118" s="3"/>
      <c r="T118" s="2"/>
      <c r="U118" s="2"/>
      <c r="V118" s="2"/>
      <c r="W118" s="3"/>
      <c r="Y118" s="2"/>
      <c r="Z118" s="3"/>
      <c r="AB118" s="2"/>
    </row>
    <row r="119" spans="1:28" x14ac:dyDescent="0.25">
      <c r="A119" t="s">
        <v>318</v>
      </c>
      <c r="B119" s="2">
        <v>0.25744047619047616</v>
      </c>
      <c r="C119" s="2"/>
      <c r="D119" s="2"/>
      <c r="E119" s="3"/>
      <c r="F119" t="s">
        <v>31</v>
      </c>
      <c r="G119" s="2">
        <v>0.2232142857142857</v>
      </c>
      <c r="H119" s="2"/>
      <c r="I119" s="2"/>
      <c r="J119" s="3"/>
      <c r="K119" t="s">
        <v>257</v>
      </c>
      <c r="L119" s="2">
        <v>0.22946428571428568</v>
      </c>
      <c r="M119" s="2"/>
      <c r="N119" s="2"/>
      <c r="O119" s="3"/>
      <c r="Q119" s="2"/>
      <c r="R119" s="3"/>
      <c r="T119" s="2"/>
      <c r="U119" s="2"/>
      <c r="V119" s="2"/>
      <c r="W119" s="3"/>
      <c r="Y119" s="2"/>
      <c r="Z119" s="3"/>
      <c r="AB119" s="2"/>
    </row>
    <row r="120" spans="1:28" x14ac:dyDescent="0.25">
      <c r="A120" t="s">
        <v>319</v>
      </c>
      <c r="B120" s="2">
        <v>0.25744047619047616</v>
      </c>
      <c r="C120" s="2"/>
      <c r="D120" s="2"/>
      <c r="E120" s="3"/>
      <c r="F120" t="s">
        <v>261</v>
      </c>
      <c r="G120" s="2">
        <v>0.2232142857142857</v>
      </c>
      <c r="H120" s="2"/>
      <c r="I120" s="2"/>
      <c r="J120" s="3"/>
      <c r="K120" t="s">
        <v>327</v>
      </c>
      <c r="L120" s="2">
        <v>0.22767857142857145</v>
      </c>
      <c r="M120" s="2"/>
      <c r="N120" s="2"/>
      <c r="O120" s="3"/>
      <c r="Q120" s="2"/>
      <c r="R120" s="3"/>
      <c r="T120" s="2"/>
      <c r="U120" s="2"/>
      <c r="V120" s="2"/>
      <c r="W120" s="3"/>
      <c r="Y120" s="2"/>
      <c r="Z120" s="3"/>
      <c r="AB120" s="2"/>
    </row>
    <row r="121" spans="1:28" x14ac:dyDescent="0.25">
      <c r="A121" t="s">
        <v>331</v>
      </c>
      <c r="B121" s="2">
        <v>0.2410714285714286</v>
      </c>
      <c r="C121" s="2"/>
      <c r="D121" s="2"/>
      <c r="E121" s="3"/>
      <c r="F121" t="s">
        <v>265</v>
      </c>
      <c r="G121" s="2">
        <v>0.2232142857142857</v>
      </c>
      <c r="H121" s="2"/>
      <c r="I121" s="2"/>
      <c r="J121" s="3"/>
      <c r="K121" t="s">
        <v>285</v>
      </c>
      <c r="L121" s="2">
        <v>0.22499999999999998</v>
      </c>
      <c r="M121" s="2"/>
      <c r="N121" s="2"/>
      <c r="O121" s="3"/>
      <c r="Q121" s="2"/>
      <c r="R121" s="3"/>
      <c r="T121" s="2"/>
      <c r="U121" s="2"/>
      <c r="V121" s="2"/>
      <c r="W121" s="3"/>
      <c r="Y121" s="2"/>
      <c r="Z121" s="3"/>
      <c r="AB121" s="2"/>
    </row>
    <row r="122" spans="1:28" x14ac:dyDescent="0.25">
      <c r="A122" t="s">
        <v>23</v>
      </c>
      <c r="B122" s="2">
        <v>0.22916666666666663</v>
      </c>
      <c r="C122" s="2"/>
      <c r="D122" s="2"/>
      <c r="E122" s="3"/>
      <c r="F122" t="s">
        <v>34</v>
      </c>
      <c r="G122" s="2">
        <v>0.21874999999999994</v>
      </c>
      <c r="H122" s="2"/>
      <c r="I122" s="2"/>
      <c r="J122" s="3"/>
      <c r="K122" t="s">
        <v>23</v>
      </c>
      <c r="L122" s="2">
        <v>0.21250000000000002</v>
      </c>
      <c r="M122" s="2"/>
      <c r="N122" s="2"/>
      <c r="O122" s="3"/>
      <c r="Q122" s="2"/>
      <c r="R122" s="3"/>
      <c r="T122" s="2"/>
      <c r="U122" s="2"/>
      <c r="V122" s="2"/>
      <c r="W122" s="3"/>
      <c r="Y122" s="2"/>
      <c r="Z122" s="3"/>
      <c r="AB122" s="2"/>
    </row>
    <row r="123" spans="1:28" x14ac:dyDescent="0.25">
      <c r="A123" t="s">
        <v>316</v>
      </c>
      <c r="B123" s="2">
        <v>0.21577380952380953</v>
      </c>
      <c r="C123" s="2"/>
      <c r="D123" s="2"/>
      <c r="E123" s="3"/>
      <c r="F123" t="s">
        <v>319</v>
      </c>
      <c r="G123" s="2">
        <v>0.20982142857142855</v>
      </c>
      <c r="H123" s="2"/>
      <c r="I123" s="2"/>
      <c r="J123" s="3"/>
      <c r="K123" t="s">
        <v>322</v>
      </c>
      <c r="L123" s="2">
        <v>0.18660714285714286</v>
      </c>
      <c r="M123" s="2"/>
      <c r="N123" s="2"/>
      <c r="O123" s="3"/>
      <c r="Q123" s="2"/>
      <c r="R123" s="3"/>
      <c r="T123" s="2"/>
      <c r="U123" s="2"/>
      <c r="V123" s="2"/>
      <c r="W123" s="3"/>
      <c r="Y123" s="2"/>
      <c r="Z123" s="3"/>
      <c r="AB123" s="2"/>
    </row>
    <row r="124" spans="1:28" x14ac:dyDescent="0.25">
      <c r="A124" t="s">
        <v>298</v>
      </c>
      <c r="B124" s="2">
        <v>0.21130952380952378</v>
      </c>
      <c r="C124" s="2"/>
      <c r="D124" s="2"/>
      <c r="E124" s="3"/>
      <c r="F124" t="s">
        <v>314</v>
      </c>
      <c r="G124" s="2">
        <v>0.1964285714285714</v>
      </c>
      <c r="H124" s="2"/>
      <c r="I124" s="2"/>
      <c r="J124" s="3"/>
      <c r="K124" t="s">
        <v>283</v>
      </c>
      <c r="L124" s="2">
        <v>0.17946428571428569</v>
      </c>
      <c r="M124" s="2"/>
      <c r="N124" s="2"/>
      <c r="O124" s="3"/>
      <c r="Q124" s="2"/>
      <c r="R124" s="3"/>
      <c r="T124" s="2"/>
      <c r="U124" s="2"/>
      <c r="V124" s="2"/>
      <c r="W124" s="3"/>
      <c r="Y124" s="2"/>
      <c r="Z124" s="3"/>
      <c r="AB124" s="2"/>
    </row>
    <row r="125" spans="1:28" x14ac:dyDescent="0.25">
      <c r="A125" t="s">
        <v>276</v>
      </c>
      <c r="B125" s="2">
        <v>0.21130952380952378</v>
      </c>
      <c r="C125" s="2"/>
      <c r="D125" s="2"/>
      <c r="E125" s="3"/>
      <c r="F125" t="s">
        <v>334</v>
      </c>
      <c r="G125" s="2">
        <v>0.19196428571428575</v>
      </c>
      <c r="H125" s="2"/>
      <c r="I125" s="2"/>
      <c r="J125" s="3"/>
      <c r="K125" t="s">
        <v>46</v>
      </c>
      <c r="L125" s="2">
        <v>0.1785714285714286</v>
      </c>
      <c r="M125" s="2"/>
      <c r="N125" s="2"/>
      <c r="O125" s="3"/>
      <c r="Q125" s="2"/>
      <c r="R125" s="3"/>
      <c r="T125" s="2"/>
      <c r="U125" s="2"/>
      <c r="V125" s="2"/>
      <c r="W125" s="3"/>
      <c r="Y125" s="2"/>
      <c r="Z125" s="3"/>
      <c r="AB125" s="2"/>
    </row>
    <row r="126" spans="1:28" x14ac:dyDescent="0.25">
      <c r="A126" t="s">
        <v>327</v>
      </c>
      <c r="B126" s="2">
        <v>0.20386904761904762</v>
      </c>
      <c r="C126" s="2"/>
      <c r="D126" s="2"/>
      <c r="E126" s="3"/>
      <c r="F126" t="s">
        <v>214</v>
      </c>
      <c r="G126" s="2">
        <v>0.1919642857142857</v>
      </c>
      <c r="H126" s="2"/>
      <c r="I126" s="2"/>
      <c r="J126" s="3"/>
      <c r="K126" t="s">
        <v>24</v>
      </c>
      <c r="L126" s="2">
        <v>0.1767857142857143</v>
      </c>
      <c r="M126" s="2"/>
      <c r="N126" s="2"/>
      <c r="O126" s="3"/>
      <c r="Q126" s="2"/>
      <c r="R126" s="3"/>
      <c r="T126" s="2"/>
      <c r="U126" s="2"/>
      <c r="V126" s="2"/>
      <c r="W126" s="3"/>
      <c r="Y126" s="2"/>
      <c r="Z126" s="3"/>
      <c r="AB126" s="2"/>
    </row>
    <row r="127" spans="1:28" x14ac:dyDescent="0.25">
      <c r="A127" t="s">
        <v>233</v>
      </c>
      <c r="B127" s="2">
        <v>0.20238095238095238</v>
      </c>
      <c r="C127" s="2"/>
      <c r="D127" s="2"/>
      <c r="E127" s="3"/>
      <c r="F127" t="s">
        <v>316</v>
      </c>
      <c r="G127" s="2">
        <v>0.1919642857142857</v>
      </c>
      <c r="H127" s="2"/>
      <c r="I127" s="2"/>
      <c r="J127" s="3"/>
      <c r="K127" t="s">
        <v>301</v>
      </c>
      <c r="L127" s="2">
        <v>0.15535714285714286</v>
      </c>
      <c r="M127" s="2"/>
      <c r="N127" s="2"/>
      <c r="O127" s="3"/>
      <c r="Q127" s="2"/>
      <c r="R127" s="3"/>
      <c r="T127" s="2"/>
      <c r="U127" s="2"/>
      <c r="V127" s="2"/>
      <c r="W127" s="3"/>
      <c r="Y127" s="2"/>
      <c r="Z127" s="3"/>
      <c r="AB127" s="2"/>
    </row>
    <row r="128" spans="1:28" x14ac:dyDescent="0.25">
      <c r="A128" t="s">
        <v>282</v>
      </c>
      <c r="B128" s="2">
        <v>0.20089285714285712</v>
      </c>
      <c r="C128" s="2"/>
      <c r="D128" s="2"/>
      <c r="E128" s="3"/>
      <c r="F128" t="s">
        <v>298</v>
      </c>
      <c r="G128" s="2">
        <v>0.1875</v>
      </c>
      <c r="H128" s="2"/>
      <c r="I128" s="2"/>
      <c r="J128" s="3"/>
      <c r="K128" t="s">
        <v>32</v>
      </c>
      <c r="L128" s="2">
        <v>0.13303571428571431</v>
      </c>
      <c r="M128" s="2"/>
      <c r="N128" s="2"/>
      <c r="O128" s="3"/>
      <c r="Q128" s="2"/>
      <c r="R128" s="3"/>
      <c r="T128" s="2"/>
      <c r="U128" s="2"/>
      <c r="V128" s="2"/>
      <c r="W128" s="3"/>
      <c r="Y128" s="2"/>
      <c r="Z128" s="3"/>
      <c r="AB128" s="2"/>
    </row>
    <row r="129" spans="1:28" x14ac:dyDescent="0.25">
      <c r="A129" t="s">
        <v>328</v>
      </c>
      <c r="B129" s="2">
        <v>0.19494047619047616</v>
      </c>
      <c r="C129" s="2"/>
      <c r="D129" s="2"/>
      <c r="E129" s="3"/>
      <c r="F129" t="s">
        <v>48</v>
      </c>
      <c r="G129" s="2">
        <v>0.1875</v>
      </c>
      <c r="H129" s="2"/>
      <c r="I129" s="2"/>
      <c r="J129" s="3"/>
      <c r="K129" t="s">
        <v>122</v>
      </c>
      <c r="L129" s="2">
        <v>0.13303571428571431</v>
      </c>
      <c r="M129" s="2"/>
      <c r="N129" s="2"/>
      <c r="O129" s="3"/>
      <c r="Q129" s="2"/>
      <c r="R129" s="3"/>
      <c r="T129" s="2"/>
      <c r="U129" s="2"/>
      <c r="V129" s="2"/>
      <c r="W129" s="3"/>
      <c r="Y129" s="2"/>
      <c r="Z129" s="3"/>
      <c r="AB129" s="2"/>
    </row>
    <row r="130" spans="1:28" x14ac:dyDescent="0.25">
      <c r="A130" t="s">
        <v>269</v>
      </c>
      <c r="B130" s="2">
        <v>0.17708333333333337</v>
      </c>
      <c r="C130" s="2"/>
      <c r="D130" s="2"/>
      <c r="E130" s="3"/>
      <c r="F130" t="s">
        <v>273</v>
      </c>
      <c r="G130" s="2">
        <v>0.17857142857142855</v>
      </c>
      <c r="H130" s="2"/>
      <c r="I130" s="2"/>
      <c r="J130" s="3"/>
      <c r="K130" t="s">
        <v>289</v>
      </c>
      <c r="L130" s="2">
        <v>0.13035714285714284</v>
      </c>
      <c r="M130" s="2"/>
      <c r="N130" s="2"/>
      <c r="O130" s="3"/>
      <c r="Q130" s="2"/>
      <c r="R130" s="3"/>
      <c r="T130" s="2"/>
      <c r="U130" s="2"/>
      <c r="V130" s="2"/>
      <c r="W130" s="3"/>
      <c r="Y130" s="2"/>
      <c r="Z130" s="3"/>
      <c r="AB130" s="2"/>
    </row>
    <row r="131" spans="1:28" x14ac:dyDescent="0.25">
      <c r="A131" t="s">
        <v>335</v>
      </c>
      <c r="B131" s="2">
        <v>0.17261904761904762</v>
      </c>
      <c r="C131" s="2"/>
      <c r="D131" s="2"/>
      <c r="E131" s="3"/>
      <c r="F131" t="s">
        <v>234</v>
      </c>
      <c r="G131" s="2">
        <v>0.17857142857142855</v>
      </c>
      <c r="H131" s="2"/>
      <c r="I131" s="2"/>
      <c r="J131" s="3"/>
      <c r="K131" t="s">
        <v>268</v>
      </c>
      <c r="L131" s="2">
        <v>0.12678571428571425</v>
      </c>
      <c r="M131" s="2"/>
      <c r="N131" s="2"/>
      <c r="O131" s="3"/>
      <c r="Q131" s="2"/>
      <c r="R131" s="3"/>
      <c r="T131" s="2"/>
      <c r="U131" s="2"/>
      <c r="V131" s="2"/>
      <c r="W131" s="3"/>
      <c r="Y131" s="2"/>
      <c r="Z131" s="3"/>
      <c r="AB131" s="2"/>
    </row>
    <row r="132" spans="1:28" x14ac:dyDescent="0.25">
      <c r="A132" t="s">
        <v>257</v>
      </c>
      <c r="B132" s="2">
        <v>0.1651785714285714</v>
      </c>
      <c r="C132" s="2"/>
      <c r="D132" s="2"/>
      <c r="E132" s="3"/>
      <c r="F132" t="s">
        <v>182</v>
      </c>
      <c r="G132" s="2">
        <v>0.17857142857142855</v>
      </c>
      <c r="H132" s="2"/>
      <c r="I132" s="2"/>
      <c r="J132" s="3"/>
      <c r="K132" t="s">
        <v>93</v>
      </c>
      <c r="L132" s="2">
        <v>0.11428571428571428</v>
      </c>
      <c r="M132" s="2"/>
      <c r="N132" s="2"/>
      <c r="O132" s="3"/>
      <c r="Q132" s="2"/>
      <c r="R132" s="3"/>
      <c r="T132" s="2"/>
      <c r="U132" s="2"/>
      <c r="V132" s="2"/>
      <c r="W132" s="3"/>
      <c r="Y132" s="2"/>
      <c r="Z132" s="3"/>
      <c r="AB132" s="2"/>
    </row>
    <row r="133" spans="1:28" x14ac:dyDescent="0.25">
      <c r="A133" t="s">
        <v>305</v>
      </c>
      <c r="B133" s="2">
        <v>0.16369047619047616</v>
      </c>
      <c r="C133" s="2"/>
      <c r="D133" s="2"/>
      <c r="E133" s="3"/>
      <c r="F133" t="s">
        <v>237</v>
      </c>
      <c r="G133" s="2">
        <v>0.17857142857142855</v>
      </c>
      <c r="H133" s="2"/>
      <c r="I133" s="2"/>
      <c r="J133" s="3"/>
      <c r="K133" t="s">
        <v>181</v>
      </c>
      <c r="L133" s="2">
        <v>0.10982142857142857</v>
      </c>
      <c r="M133" s="2"/>
      <c r="N133" s="2"/>
      <c r="O133" s="3"/>
      <c r="Q133" s="2"/>
      <c r="R133" s="3"/>
      <c r="T133" s="2"/>
      <c r="U133" s="2"/>
      <c r="V133" s="2"/>
      <c r="W133" s="3"/>
      <c r="Y133" s="2"/>
      <c r="Z133" s="3"/>
      <c r="AB133" s="2"/>
    </row>
    <row r="134" spans="1:28" x14ac:dyDescent="0.25">
      <c r="A134" t="s">
        <v>235</v>
      </c>
      <c r="B134" s="2">
        <v>0.15476190476190477</v>
      </c>
      <c r="C134" s="2"/>
      <c r="D134" s="2"/>
      <c r="E134" s="3"/>
      <c r="F134" t="s">
        <v>244</v>
      </c>
      <c r="G134" s="2">
        <v>0.16964285714285712</v>
      </c>
      <c r="H134" s="2"/>
      <c r="I134" s="2"/>
      <c r="J134" s="3"/>
      <c r="K134" t="s">
        <v>182</v>
      </c>
      <c r="L134" s="2">
        <v>9.2857142857142874E-2</v>
      </c>
      <c r="M134" s="2"/>
      <c r="N134" s="2"/>
      <c r="O134" s="3"/>
      <c r="Q134" s="2"/>
      <c r="R134" s="3"/>
      <c r="T134" s="2"/>
      <c r="U134" s="2"/>
      <c r="V134" s="2"/>
      <c r="W134" s="3"/>
      <c r="Y134" s="2"/>
      <c r="Z134" s="3"/>
      <c r="AB134" s="2"/>
    </row>
    <row r="135" spans="1:28" x14ac:dyDescent="0.25">
      <c r="A135" t="s">
        <v>236</v>
      </c>
      <c r="B135" s="2">
        <v>0.15476190476190477</v>
      </c>
      <c r="C135" s="2"/>
      <c r="D135" s="2"/>
      <c r="E135" s="3"/>
      <c r="F135" t="s">
        <v>252</v>
      </c>
      <c r="G135" s="2">
        <v>0.1607142857142857</v>
      </c>
      <c r="H135" s="2"/>
      <c r="I135" s="2"/>
      <c r="J135" s="3"/>
      <c r="K135" t="s">
        <v>173</v>
      </c>
      <c r="L135" s="2">
        <v>9.1071428571428581E-2</v>
      </c>
      <c r="M135" s="2"/>
      <c r="N135" s="2"/>
      <c r="O135" s="3"/>
      <c r="Q135" s="2"/>
      <c r="R135" s="3"/>
      <c r="T135" s="2"/>
      <c r="U135" s="2"/>
      <c r="V135" s="2"/>
      <c r="W135" s="3"/>
      <c r="Y135" s="2"/>
      <c r="Z135" s="3"/>
      <c r="AB135" s="2"/>
    </row>
    <row r="136" spans="1:28" x14ac:dyDescent="0.25">
      <c r="A136" t="s">
        <v>31</v>
      </c>
      <c r="B136" s="2">
        <v>0.1517857142857143</v>
      </c>
      <c r="C136" s="2"/>
      <c r="D136" s="2"/>
      <c r="E136" s="3"/>
      <c r="F136" t="s">
        <v>80</v>
      </c>
      <c r="G136" s="2">
        <v>0.1607142857142857</v>
      </c>
      <c r="H136" s="2"/>
      <c r="I136" s="2"/>
      <c r="J136" s="3"/>
      <c r="K136" t="s">
        <v>29</v>
      </c>
      <c r="L136" s="2">
        <v>9.1071428571428525E-2</v>
      </c>
      <c r="M136" s="2"/>
      <c r="N136" s="2"/>
      <c r="O136" s="3"/>
      <c r="Q136" s="2"/>
      <c r="R136" s="3"/>
      <c r="T136" s="2"/>
      <c r="U136" s="2"/>
      <c r="V136" s="2"/>
      <c r="W136" s="3"/>
      <c r="Y136" s="2"/>
      <c r="Z136" s="3"/>
      <c r="AB136" s="2"/>
    </row>
    <row r="137" spans="1:28" x14ac:dyDescent="0.25">
      <c r="A137" t="s">
        <v>21</v>
      </c>
      <c r="B137" s="2">
        <v>0.14434523809523814</v>
      </c>
      <c r="C137" s="2"/>
      <c r="D137" s="2"/>
      <c r="E137" s="3"/>
      <c r="F137" t="s">
        <v>63</v>
      </c>
      <c r="G137" s="2">
        <v>0.15625</v>
      </c>
      <c r="H137" s="2"/>
      <c r="I137" s="2"/>
      <c r="J137" s="3"/>
      <c r="K137" t="s">
        <v>293</v>
      </c>
      <c r="L137" s="2">
        <v>8.3928571428571436E-2</v>
      </c>
      <c r="M137" s="2"/>
      <c r="N137" s="2"/>
      <c r="O137" s="3"/>
      <c r="Q137" s="2"/>
      <c r="R137" s="3"/>
      <c r="T137" s="2"/>
      <c r="U137" s="2"/>
      <c r="V137" s="2"/>
      <c r="W137" s="3"/>
      <c r="Y137" s="2"/>
      <c r="Z137" s="3"/>
      <c r="AB137" s="2"/>
    </row>
    <row r="138" spans="1:28" x14ac:dyDescent="0.25">
      <c r="A138" t="s">
        <v>330</v>
      </c>
      <c r="B138" s="2">
        <v>0.14136904761904762</v>
      </c>
      <c r="C138" s="2"/>
      <c r="D138" s="2"/>
      <c r="E138" s="3"/>
      <c r="F138" t="s">
        <v>200</v>
      </c>
      <c r="G138" s="2">
        <v>0.1517857142857143</v>
      </c>
      <c r="H138" s="2"/>
      <c r="I138" s="2"/>
      <c r="J138" s="3"/>
      <c r="K138" t="s">
        <v>209</v>
      </c>
      <c r="L138" s="2">
        <v>8.2142857142857156E-2</v>
      </c>
      <c r="M138" s="2"/>
      <c r="N138" s="2"/>
      <c r="O138" s="3"/>
      <c r="Q138" s="2"/>
      <c r="R138" s="3"/>
      <c r="T138" s="2"/>
      <c r="U138" s="2"/>
      <c r="V138" s="2"/>
      <c r="W138" s="3"/>
      <c r="Y138" s="2"/>
      <c r="Z138" s="3"/>
      <c r="AB138" s="2"/>
    </row>
    <row r="139" spans="1:28" x14ac:dyDescent="0.25">
      <c r="A139" t="s">
        <v>329</v>
      </c>
      <c r="B139" s="2">
        <v>0.1339285714285714</v>
      </c>
      <c r="C139" s="2"/>
      <c r="D139" s="2"/>
      <c r="E139" s="3"/>
      <c r="F139" t="s">
        <v>260</v>
      </c>
      <c r="G139" s="2">
        <v>0.15178571428571427</v>
      </c>
      <c r="H139" s="2"/>
      <c r="I139" s="2"/>
      <c r="J139" s="3"/>
      <c r="K139" t="s">
        <v>280</v>
      </c>
      <c r="L139" s="2">
        <v>6.9642857142857131E-2</v>
      </c>
      <c r="M139" s="2"/>
      <c r="N139" s="2"/>
      <c r="O139" s="3"/>
      <c r="Q139" s="2"/>
      <c r="R139" s="3"/>
      <c r="T139" s="2"/>
      <c r="U139" s="2"/>
      <c r="V139" s="2"/>
      <c r="W139" s="3"/>
      <c r="Y139" s="2"/>
      <c r="Z139" s="3"/>
      <c r="AB139" s="2"/>
    </row>
    <row r="140" spans="1:28" x14ac:dyDescent="0.25">
      <c r="A140" t="s">
        <v>273</v>
      </c>
      <c r="B140" s="2">
        <v>0.13095238095238093</v>
      </c>
      <c r="C140" s="2"/>
      <c r="D140" s="2"/>
      <c r="E140" s="3"/>
      <c r="F140" t="s">
        <v>299</v>
      </c>
      <c r="G140" s="2">
        <v>0.14732142857142855</v>
      </c>
      <c r="H140" s="2"/>
      <c r="I140" s="2"/>
      <c r="J140" s="3"/>
      <c r="K140" t="s">
        <v>233</v>
      </c>
      <c r="L140" s="2">
        <v>6.4285714285714293E-2</v>
      </c>
      <c r="M140" s="2"/>
      <c r="N140" s="2"/>
      <c r="O140" s="3"/>
      <c r="Q140" s="2"/>
      <c r="R140" s="3"/>
      <c r="T140" s="2"/>
      <c r="U140" s="2"/>
      <c r="V140" s="2"/>
      <c r="W140" s="3"/>
      <c r="Y140" s="2"/>
      <c r="Z140" s="3"/>
      <c r="AB140" s="2"/>
    </row>
    <row r="141" spans="1:28" x14ac:dyDescent="0.25">
      <c r="A141" t="s">
        <v>58</v>
      </c>
      <c r="B141" s="2">
        <v>0.13095238095238093</v>
      </c>
      <c r="C141" s="2"/>
      <c r="D141" s="2"/>
      <c r="E141" s="3"/>
      <c r="F141" t="s">
        <v>12</v>
      </c>
      <c r="G141" s="2">
        <v>0.14285714285714285</v>
      </c>
      <c r="H141" s="2"/>
      <c r="I141" s="2"/>
      <c r="J141" s="3"/>
      <c r="K141" t="s">
        <v>238</v>
      </c>
      <c r="L141" s="2">
        <v>6.4285714285714293E-2</v>
      </c>
      <c r="M141" s="2"/>
      <c r="N141" s="2"/>
      <c r="O141" s="3"/>
      <c r="Q141" s="2"/>
      <c r="R141" s="3"/>
      <c r="T141" s="2"/>
      <c r="U141" s="2"/>
      <c r="V141" s="2"/>
      <c r="W141" s="3"/>
      <c r="Y141" s="2"/>
      <c r="Z141" s="3"/>
      <c r="AB141" s="2"/>
    </row>
    <row r="142" spans="1:28" x14ac:dyDescent="0.25">
      <c r="A142" t="s">
        <v>198</v>
      </c>
      <c r="B142" s="2">
        <v>0.1294642857142857</v>
      </c>
      <c r="C142" s="2"/>
      <c r="D142" s="2"/>
      <c r="E142" s="3"/>
      <c r="F142" t="s">
        <v>159</v>
      </c>
      <c r="G142" s="2">
        <v>0.13392857142857142</v>
      </c>
      <c r="H142" s="2"/>
      <c r="I142" s="2"/>
      <c r="J142" s="3"/>
      <c r="K142" t="s">
        <v>299</v>
      </c>
      <c r="L142" s="2">
        <v>6.160714285714286E-2</v>
      </c>
      <c r="M142" s="2"/>
      <c r="N142" s="2"/>
      <c r="O142" s="3"/>
      <c r="Q142" s="2"/>
      <c r="R142" s="3"/>
      <c r="T142" s="2"/>
      <c r="U142" s="2"/>
      <c r="V142" s="2"/>
      <c r="W142" s="3"/>
      <c r="Y142" s="2"/>
      <c r="Z142" s="3"/>
      <c r="AB142" s="2"/>
    </row>
    <row r="143" spans="1:28" x14ac:dyDescent="0.25">
      <c r="A143" t="s">
        <v>270</v>
      </c>
      <c r="B143" s="2">
        <v>0.11904761904761904</v>
      </c>
      <c r="C143" s="2"/>
      <c r="D143" s="2"/>
      <c r="E143" s="3"/>
      <c r="F143" t="s">
        <v>268</v>
      </c>
      <c r="G143" s="2">
        <v>0.13392857142857142</v>
      </c>
      <c r="H143" s="2"/>
      <c r="I143" s="2"/>
      <c r="J143" s="3"/>
      <c r="K143" t="s">
        <v>302</v>
      </c>
      <c r="L143" s="2">
        <v>5.7142857142857162E-2</v>
      </c>
      <c r="M143" s="2"/>
      <c r="N143" s="2"/>
      <c r="O143" s="3"/>
      <c r="Q143" s="2"/>
      <c r="R143" s="3"/>
      <c r="T143" s="2"/>
      <c r="U143" s="2"/>
      <c r="V143" s="2"/>
      <c r="W143" s="3"/>
      <c r="Y143" s="2"/>
      <c r="Z143" s="3"/>
      <c r="AB143" s="2"/>
    </row>
    <row r="144" spans="1:28" x14ac:dyDescent="0.25">
      <c r="A144" t="s">
        <v>283</v>
      </c>
      <c r="B144" s="2">
        <v>0.11755952380952379</v>
      </c>
      <c r="C144" s="2"/>
      <c r="D144" s="2"/>
      <c r="E144" s="3"/>
      <c r="F144" t="s">
        <v>329</v>
      </c>
      <c r="G144" s="2">
        <v>0.1339285714285714</v>
      </c>
      <c r="H144" s="2"/>
      <c r="I144" s="2"/>
      <c r="J144" s="3"/>
      <c r="K144" t="s">
        <v>116</v>
      </c>
      <c r="L144" s="2">
        <v>5.6249999999999994E-2</v>
      </c>
      <c r="M144" s="2"/>
      <c r="N144" s="2"/>
      <c r="O144" s="3"/>
      <c r="Q144" s="2"/>
      <c r="R144" s="3"/>
      <c r="T144" s="2"/>
      <c r="U144" s="2"/>
      <c r="V144" s="2"/>
      <c r="W144" s="3"/>
      <c r="Y144" s="2"/>
      <c r="Z144" s="3"/>
      <c r="AB144" s="2"/>
    </row>
    <row r="145" spans="1:28" x14ac:dyDescent="0.25">
      <c r="A145" t="s">
        <v>78</v>
      </c>
      <c r="B145" s="2">
        <v>0.11607142857142856</v>
      </c>
      <c r="C145" s="2"/>
      <c r="D145" s="2"/>
      <c r="E145" s="3"/>
      <c r="F145" t="s">
        <v>247</v>
      </c>
      <c r="G145" s="2">
        <v>0.1339285714285714</v>
      </c>
      <c r="H145" s="2"/>
      <c r="I145" s="2"/>
      <c r="J145" s="3"/>
      <c r="K145" t="s">
        <v>295</v>
      </c>
      <c r="L145" s="2">
        <v>5.2678571428571352E-2</v>
      </c>
      <c r="M145" s="2"/>
      <c r="N145" s="2"/>
      <c r="O145" s="3"/>
      <c r="Q145" s="2"/>
      <c r="R145" s="3"/>
      <c r="T145" s="2"/>
      <c r="U145" s="2"/>
      <c r="V145" s="2"/>
      <c r="W145" s="3"/>
      <c r="Y145" s="2"/>
      <c r="Z145" s="3"/>
      <c r="AB145" s="2"/>
    </row>
    <row r="146" spans="1:28" x14ac:dyDescent="0.25">
      <c r="A146" t="s">
        <v>317</v>
      </c>
      <c r="B146" s="2">
        <v>0.11458333333333331</v>
      </c>
      <c r="C146" s="2"/>
      <c r="D146" s="2"/>
      <c r="E146" s="3"/>
      <c r="F146" t="s">
        <v>311</v>
      </c>
      <c r="G146" s="2">
        <v>0.12946428571428573</v>
      </c>
      <c r="H146" s="2"/>
      <c r="I146" s="2"/>
      <c r="J146" s="3"/>
      <c r="K146" t="s">
        <v>332</v>
      </c>
      <c r="L146" s="2">
        <v>5.1785714285714324E-2</v>
      </c>
      <c r="M146" s="2"/>
      <c r="N146" s="2"/>
      <c r="O146" s="3"/>
      <c r="Q146" s="2"/>
      <c r="R146" s="3"/>
      <c r="T146" s="2"/>
      <c r="U146" s="2"/>
      <c r="V146" s="2"/>
      <c r="W146" s="3"/>
      <c r="Y146" s="2"/>
      <c r="Z146" s="3"/>
      <c r="AB146" s="2"/>
    </row>
    <row r="147" spans="1:28" x14ac:dyDescent="0.25">
      <c r="A147" t="s">
        <v>295</v>
      </c>
      <c r="B147" s="2">
        <v>0.11458333333333326</v>
      </c>
      <c r="C147" s="2"/>
      <c r="D147" s="2"/>
      <c r="E147" s="3"/>
      <c r="F147" t="s">
        <v>184</v>
      </c>
      <c r="G147" s="2">
        <v>0.1294642857142857</v>
      </c>
      <c r="H147" s="2"/>
      <c r="I147" s="2"/>
      <c r="J147" s="3"/>
      <c r="K147" t="s">
        <v>150</v>
      </c>
      <c r="L147" s="2">
        <v>4.553571428571429E-2</v>
      </c>
      <c r="M147" s="2"/>
      <c r="N147" s="2"/>
      <c r="O147" s="3"/>
      <c r="Q147" s="2"/>
      <c r="R147" s="3"/>
      <c r="T147" s="2"/>
      <c r="U147" s="2"/>
      <c r="V147" s="2"/>
      <c r="W147" s="3"/>
      <c r="Y147" s="2"/>
      <c r="Z147" s="3"/>
      <c r="AB147" s="2"/>
    </row>
    <row r="148" spans="1:28" x14ac:dyDescent="0.25">
      <c r="A148" t="s">
        <v>123</v>
      </c>
      <c r="B148" s="2">
        <v>0.10714285714285714</v>
      </c>
      <c r="C148" s="2"/>
      <c r="D148" s="2"/>
      <c r="E148" s="3"/>
      <c r="F148" t="s">
        <v>189</v>
      </c>
      <c r="G148" s="2">
        <v>0.1294642857142857</v>
      </c>
      <c r="H148" s="2"/>
      <c r="I148" s="2"/>
      <c r="J148" s="3"/>
      <c r="K148" t="s">
        <v>273</v>
      </c>
      <c r="L148" s="2">
        <v>4.2857142857142858E-2</v>
      </c>
      <c r="M148" s="2"/>
      <c r="N148" s="2"/>
      <c r="O148" s="3"/>
      <c r="Q148" s="2"/>
      <c r="R148" s="3"/>
      <c r="T148" s="2"/>
      <c r="U148" s="2"/>
      <c r="V148" s="2"/>
      <c r="W148" s="3"/>
      <c r="Y148" s="2"/>
      <c r="Z148" s="3"/>
      <c r="AB148" s="2"/>
    </row>
    <row r="149" spans="1:28" x14ac:dyDescent="0.25">
      <c r="A149" t="s">
        <v>90</v>
      </c>
      <c r="B149" s="2">
        <v>0.10714285714285714</v>
      </c>
      <c r="C149" s="2"/>
      <c r="D149" s="2"/>
      <c r="E149" s="3"/>
      <c r="F149" t="s">
        <v>269</v>
      </c>
      <c r="G149" s="2">
        <v>0.1294642857142857</v>
      </c>
      <c r="H149" s="2"/>
      <c r="I149" s="2"/>
      <c r="J149" s="3"/>
      <c r="K149" t="s">
        <v>229</v>
      </c>
      <c r="L149" s="2">
        <v>4.1964285714285718E-2</v>
      </c>
      <c r="M149" s="2"/>
      <c r="N149" s="2"/>
      <c r="O149" s="3"/>
      <c r="Q149" s="2"/>
      <c r="R149" s="3"/>
      <c r="T149" s="2"/>
      <c r="U149" s="2"/>
      <c r="V149" s="2"/>
      <c r="W149" s="3"/>
      <c r="Y149" s="2"/>
      <c r="Z149" s="3"/>
      <c r="AB149" s="2"/>
    </row>
    <row r="150" spans="1:28" x14ac:dyDescent="0.25">
      <c r="A150" t="s">
        <v>326</v>
      </c>
      <c r="B150" s="2">
        <v>0.10565476190476197</v>
      </c>
      <c r="C150" s="2"/>
      <c r="D150" s="2"/>
      <c r="E150" s="3"/>
      <c r="F150" t="s">
        <v>207</v>
      </c>
      <c r="G150" s="2">
        <v>0.125</v>
      </c>
      <c r="H150" s="2"/>
      <c r="I150" s="2"/>
      <c r="J150" s="3"/>
      <c r="K150" t="s">
        <v>100</v>
      </c>
      <c r="L150" s="2">
        <v>4.1071428571428578E-2</v>
      </c>
      <c r="M150" s="2"/>
      <c r="N150" s="2"/>
      <c r="O150" s="3"/>
      <c r="Q150" s="2"/>
      <c r="R150" s="3"/>
      <c r="T150" s="2"/>
      <c r="U150" s="2"/>
      <c r="V150" s="2"/>
      <c r="W150" s="3"/>
      <c r="Y150" s="2"/>
      <c r="Z150" s="3"/>
      <c r="AB150" s="2"/>
    </row>
    <row r="151" spans="1:28" x14ac:dyDescent="0.25">
      <c r="A151" t="s">
        <v>311</v>
      </c>
      <c r="B151" s="2">
        <v>0.10565476190476189</v>
      </c>
      <c r="C151" s="2"/>
      <c r="D151" s="2"/>
      <c r="E151" s="3"/>
      <c r="F151" t="s">
        <v>73</v>
      </c>
      <c r="G151" s="2">
        <v>0.125</v>
      </c>
      <c r="H151" s="2"/>
      <c r="I151" s="2"/>
      <c r="J151" s="3"/>
      <c r="K151" t="s">
        <v>202</v>
      </c>
      <c r="L151" s="2">
        <v>3.2142857142857147E-2</v>
      </c>
      <c r="M151" s="2"/>
      <c r="N151" s="2"/>
      <c r="O151" s="3"/>
      <c r="Q151" s="2"/>
      <c r="R151" s="3"/>
      <c r="T151" s="2"/>
      <c r="U151" s="2"/>
      <c r="V151" s="2"/>
      <c r="W151" s="3"/>
      <c r="Y151" s="2"/>
      <c r="Z151" s="3"/>
      <c r="AB151" s="2"/>
    </row>
    <row r="152" spans="1:28" x14ac:dyDescent="0.25">
      <c r="A152" t="s">
        <v>167</v>
      </c>
      <c r="B152" s="2">
        <v>8.6309523809523808E-2</v>
      </c>
      <c r="C152" s="2"/>
      <c r="D152" s="2"/>
      <c r="E152" s="3"/>
      <c r="F152" t="s">
        <v>249</v>
      </c>
      <c r="G152" s="2">
        <v>0.1205357142857143</v>
      </c>
      <c r="H152" s="2"/>
      <c r="I152" s="2"/>
      <c r="J152" s="3"/>
      <c r="K152" t="s">
        <v>204</v>
      </c>
      <c r="L152" s="2">
        <v>3.2142857142857147E-2</v>
      </c>
      <c r="M152" s="2"/>
      <c r="N152" s="2"/>
      <c r="O152" s="3"/>
      <c r="Q152" s="2"/>
      <c r="R152" s="3"/>
      <c r="T152" s="2"/>
      <c r="U152" s="2"/>
      <c r="V152" s="2"/>
      <c r="W152" s="3"/>
      <c r="Y152" s="2"/>
      <c r="Z152" s="3"/>
      <c r="AB152" s="2"/>
    </row>
    <row r="153" spans="1:28" x14ac:dyDescent="0.25">
      <c r="A153" t="s">
        <v>247</v>
      </c>
      <c r="B153" s="2">
        <v>8.630952380952378E-2</v>
      </c>
      <c r="C153" s="2"/>
      <c r="D153" s="2"/>
      <c r="E153" s="3"/>
      <c r="F153" t="s">
        <v>306</v>
      </c>
      <c r="G153" s="2">
        <v>0.11160714285714285</v>
      </c>
      <c r="H153" s="2"/>
      <c r="I153" s="2"/>
      <c r="J153" s="3"/>
      <c r="K153" t="s">
        <v>305</v>
      </c>
      <c r="L153" s="2">
        <v>3.035714285714286E-2</v>
      </c>
      <c r="M153" s="2"/>
      <c r="N153" s="2"/>
      <c r="O153" s="3"/>
      <c r="Q153" s="2"/>
      <c r="R153" s="3"/>
      <c r="T153" s="2"/>
      <c r="U153" s="2"/>
      <c r="V153" s="2"/>
      <c r="W153" s="3"/>
      <c r="Y153" s="2"/>
      <c r="Z153" s="3"/>
      <c r="AB153" s="2"/>
    </row>
    <row r="154" spans="1:28" x14ac:dyDescent="0.25">
      <c r="A154" t="s">
        <v>185</v>
      </c>
      <c r="B154" s="2">
        <v>8.1845238095238096E-2</v>
      </c>
      <c r="C154" s="2"/>
      <c r="D154" s="2"/>
      <c r="E154" s="3"/>
      <c r="F154" t="s">
        <v>58</v>
      </c>
      <c r="G154" s="2">
        <v>0.10714285714285714</v>
      </c>
      <c r="H154" s="2"/>
      <c r="I154" s="2"/>
      <c r="J154" s="3"/>
      <c r="K154" t="s">
        <v>216</v>
      </c>
      <c r="L154" s="2">
        <v>2.7678571428571431E-2</v>
      </c>
      <c r="M154" s="2"/>
      <c r="N154" s="2"/>
      <c r="O154" s="3"/>
      <c r="Q154" s="2"/>
      <c r="R154" s="3"/>
      <c r="T154" s="2"/>
      <c r="U154" s="2"/>
      <c r="V154" s="2"/>
      <c r="W154" s="3"/>
      <c r="Y154" s="2"/>
      <c r="Z154" s="3"/>
      <c r="AB154" s="2"/>
    </row>
    <row r="155" spans="1:28" x14ac:dyDescent="0.25">
      <c r="A155" t="s">
        <v>264</v>
      </c>
      <c r="B155" s="2">
        <v>8.0357142857142849E-2</v>
      </c>
      <c r="C155" s="2"/>
      <c r="D155" s="2"/>
      <c r="E155" s="3"/>
      <c r="F155" t="s">
        <v>238</v>
      </c>
      <c r="G155" s="2">
        <v>0.10714285714285714</v>
      </c>
      <c r="H155" s="2"/>
      <c r="I155" s="2"/>
      <c r="J155" s="3"/>
      <c r="K155" t="s">
        <v>321</v>
      </c>
      <c r="L155" s="2">
        <v>2.6785714285714274E-2</v>
      </c>
      <c r="M155" s="2"/>
      <c r="N155" s="2"/>
      <c r="O155" s="3"/>
      <c r="Q155" s="2"/>
      <c r="R155" s="3"/>
      <c r="T155" s="2"/>
      <c r="U155" s="2"/>
      <c r="V155" s="2"/>
      <c r="W155" s="3"/>
      <c r="Y155" s="2"/>
      <c r="Z155" s="3"/>
      <c r="AB155" s="2"/>
    </row>
    <row r="156" spans="1:28" x14ac:dyDescent="0.25">
      <c r="A156" t="s">
        <v>207</v>
      </c>
      <c r="B156" s="2">
        <v>7.7380952380952384E-2</v>
      </c>
      <c r="C156" s="2"/>
      <c r="D156" s="2"/>
      <c r="E156" s="3"/>
      <c r="F156" t="s">
        <v>113</v>
      </c>
      <c r="G156" s="2">
        <v>0.10267857142857142</v>
      </c>
      <c r="H156" s="2"/>
      <c r="I156" s="2"/>
      <c r="J156" s="3"/>
      <c r="K156" t="s">
        <v>80</v>
      </c>
      <c r="L156" s="2">
        <v>2.4999999999999994E-2</v>
      </c>
      <c r="M156" s="2"/>
      <c r="N156" s="2"/>
      <c r="O156" s="3"/>
      <c r="Q156" s="2"/>
      <c r="R156" s="3"/>
      <c r="T156" s="2"/>
      <c r="U156" s="2"/>
      <c r="V156" s="2"/>
      <c r="W156" s="3"/>
      <c r="Y156" s="2"/>
      <c r="Z156" s="3"/>
      <c r="AB156" s="2"/>
    </row>
    <row r="157" spans="1:28" x14ac:dyDescent="0.25">
      <c r="A157" t="s">
        <v>334</v>
      </c>
      <c r="B157" s="2">
        <v>7.2916666666666685E-2</v>
      </c>
      <c r="C157" s="2"/>
      <c r="D157" s="2"/>
      <c r="E157" s="3"/>
      <c r="F157" t="s">
        <v>256</v>
      </c>
      <c r="G157" s="2">
        <v>9.8214285714285698E-2</v>
      </c>
      <c r="H157" s="2"/>
      <c r="I157" s="2"/>
      <c r="J157" s="3"/>
      <c r="K157" t="s">
        <v>311</v>
      </c>
      <c r="L157" s="2">
        <v>2.2321428571428575E-2</v>
      </c>
      <c r="M157" s="2"/>
      <c r="N157" s="2"/>
      <c r="O157" s="3"/>
      <c r="Q157" s="2"/>
      <c r="R157" s="3"/>
      <c r="T157" s="2"/>
      <c r="U157" s="2"/>
      <c r="V157" s="2"/>
      <c r="W157" s="3"/>
      <c r="Y157" s="2"/>
      <c r="Z157" s="3"/>
      <c r="AB157" s="2"/>
    </row>
    <row r="158" spans="1:28" x14ac:dyDescent="0.25">
      <c r="A158" t="s">
        <v>214</v>
      </c>
      <c r="B158" s="2">
        <v>7.2916666666666657E-2</v>
      </c>
      <c r="C158" s="2"/>
      <c r="D158" s="2"/>
      <c r="E158" s="3"/>
      <c r="F158" t="s">
        <v>331</v>
      </c>
      <c r="G158" s="2">
        <v>9.8214285714285698E-2</v>
      </c>
      <c r="H158" s="2"/>
      <c r="I158" s="2"/>
      <c r="J158" s="3"/>
      <c r="K158" t="s">
        <v>236</v>
      </c>
      <c r="L158" s="2">
        <v>1.428571428571429E-2</v>
      </c>
      <c r="M158" s="2"/>
      <c r="N158" s="2"/>
      <c r="O158" s="3"/>
      <c r="Q158" s="2"/>
      <c r="R158" s="3"/>
      <c r="T158" s="2"/>
      <c r="U158" s="2"/>
      <c r="V158" s="2"/>
      <c r="W158" s="3"/>
      <c r="Y158" s="2"/>
      <c r="Z158" s="3"/>
      <c r="AB158" s="2"/>
    </row>
    <row r="159" spans="1:28" x14ac:dyDescent="0.25">
      <c r="A159" t="s">
        <v>224</v>
      </c>
      <c r="B159" s="2">
        <v>6.8452380952380945E-2</v>
      </c>
      <c r="C159" s="2"/>
      <c r="D159" s="2"/>
      <c r="E159" s="3"/>
      <c r="F159" t="s">
        <v>20</v>
      </c>
      <c r="G159" s="2">
        <v>8.9285714285714274E-2</v>
      </c>
      <c r="H159" s="2"/>
      <c r="I159" s="2"/>
      <c r="J159" s="3"/>
      <c r="K159" t="s">
        <v>240</v>
      </c>
      <c r="L159" s="2">
        <v>9.8214285714285712E-3</v>
      </c>
      <c r="M159" s="2"/>
      <c r="N159" s="2"/>
      <c r="O159" s="3"/>
      <c r="Q159" s="2"/>
      <c r="R159" s="3"/>
      <c r="T159" s="2"/>
      <c r="U159" s="2"/>
      <c r="V159" s="2"/>
      <c r="W159" s="3"/>
      <c r="Y159" s="2"/>
      <c r="Z159" s="3"/>
      <c r="AB159" s="2"/>
    </row>
    <row r="160" spans="1:28" x14ac:dyDescent="0.25">
      <c r="A160" t="s">
        <v>279</v>
      </c>
      <c r="B160" s="2">
        <v>6.2499999999999986E-2</v>
      </c>
      <c r="C160" s="2"/>
      <c r="D160" s="2"/>
      <c r="E160" s="3"/>
      <c r="F160" t="s">
        <v>302</v>
      </c>
      <c r="G160" s="2">
        <v>7.1428571428571425E-2</v>
      </c>
      <c r="H160" s="2"/>
      <c r="I160" s="2"/>
      <c r="J160" s="3"/>
      <c r="K160" t="s">
        <v>242</v>
      </c>
      <c r="L160" s="2">
        <v>9.8214285714285712E-3</v>
      </c>
      <c r="M160" s="2"/>
      <c r="N160" s="2"/>
      <c r="O160" s="3"/>
      <c r="Q160" s="2"/>
      <c r="R160" s="3"/>
      <c r="T160" s="2"/>
      <c r="U160" s="2"/>
      <c r="V160" s="2"/>
      <c r="W160" s="3"/>
      <c r="Y160" s="2"/>
      <c r="Z160" s="3"/>
      <c r="AB160" s="2"/>
    </row>
    <row r="161" spans="1:28" x14ac:dyDescent="0.25">
      <c r="A161" t="s">
        <v>281</v>
      </c>
      <c r="B161" s="2">
        <v>5.8035714285714274E-2</v>
      </c>
      <c r="C161" s="2"/>
      <c r="D161" s="2"/>
      <c r="E161" s="3"/>
      <c r="F161" t="s">
        <v>250</v>
      </c>
      <c r="G161" s="2">
        <v>7.1428571428571425E-2</v>
      </c>
      <c r="H161" s="2"/>
      <c r="I161" s="2"/>
      <c r="J161" s="3"/>
      <c r="K161" t="s">
        <v>47</v>
      </c>
      <c r="L161" s="2">
        <v>9.8214285714285712E-3</v>
      </c>
      <c r="M161" s="2"/>
      <c r="N161" s="2"/>
      <c r="O161" s="3"/>
      <c r="Q161" s="2"/>
      <c r="R161" s="3"/>
      <c r="T161" s="2"/>
      <c r="U161" s="2"/>
      <c r="V161" s="2"/>
      <c r="W161" s="3"/>
      <c r="Y161" s="2"/>
      <c r="Z161" s="3"/>
      <c r="AB161" s="2"/>
    </row>
    <row r="162" spans="1:28" x14ac:dyDescent="0.25">
      <c r="A162" t="s">
        <v>40</v>
      </c>
      <c r="B162" s="2">
        <v>5.6547619047619041E-2</v>
      </c>
      <c r="C162" s="2"/>
      <c r="D162" s="2"/>
      <c r="E162" s="3"/>
      <c r="F162" t="s">
        <v>126</v>
      </c>
      <c r="G162" s="2">
        <v>6.6964285714285712E-2</v>
      </c>
      <c r="H162" s="2"/>
      <c r="I162" s="2"/>
      <c r="J162" s="3"/>
      <c r="K162" t="s">
        <v>59</v>
      </c>
      <c r="L162" s="2">
        <v>5.3571428571428589E-3</v>
      </c>
      <c r="M162" s="2"/>
      <c r="N162" s="2"/>
      <c r="O162" s="3"/>
      <c r="Q162" s="2"/>
      <c r="R162" s="3"/>
      <c r="T162" s="2"/>
      <c r="U162" s="2"/>
      <c r="V162" s="2"/>
      <c r="W162" s="3"/>
      <c r="Y162" s="2"/>
      <c r="Z162" s="3"/>
      <c r="AB162" s="2"/>
    </row>
    <row r="163" spans="1:28" x14ac:dyDescent="0.25">
      <c r="A163" t="s">
        <v>113</v>
      </c>
      <c r="B163" s="2">
        <v>5.5059523809523808E-2</v>
      </c>
      <c r="C163" s="2"/>
      <c r="D163" s="2"/>
      <c r="E163" s="3"/>
      <c r="F163" t="s">
        <v>128</v>
      </c>
      <c r="G163" s="2">
        <v>6.6964285714285712E-2</v>
      </c>
      <c r="H163" s="2"/>
      <c r="I163" s="2"/>
      <c r="J163" s="3"/>
      <c r="K163" t="s">
        <v>244</v>
      </c>
      <c r="L163" s="2">
        <v>5.3571428571428589E-3</v>
      </c>
      <c r="M163" s="2"/>
      <c r="N163" s="2"/>
      <c r="O163" s="3"/>
      <c r="Q163" s="2"/>
      <c r="R163" s="3"/>
      <c r="T163" s="2"/>
      <c r="U163" s="2"/>
      <c r="V163" s="2"/>
      <c r="W163" s="3"/>
      <c r="Y163" s="2"/>
      <c r="Z163" s="3"/>
      <c r="AB163" s="2"/>
    </row>
    <row r="164" spans="1:28" x14ac:dyDescent="0.25">
      <c r="A164" t="s">
        <v>240</v>
      </c>
      <c r="B164" s="2">
        <v>5.5059523809523801E-2</v>
      </c>
      <c r="C164" s="2"/>
      <c r="D164" s="2"/>
      <c r="E164" s="3"/>
      <c r="F164" t="s">
        <v>142</v>
      </c>
      <c r="G164" s="2">
        <v>6.6964285714285712E-2</v>
      </c>
      <c r="H164" s="2"/>
      <c r="I164" s="2"/>
      <c r="J164" s="3"/>
      <c r="K164" t="s">
        <v>109</v>
      </c>
      <c r="L164" s="2">
        <v>8.9285714285714662E-4</v>
      </c>
      <c r="M164" s="2"/>
      <c r="N164" s="2"/>
      <c r="O164" s="3"/>
      <c r="Q164" s="2"/>
      <c r="R164" s="3"/>
      <c r="T164" s="2"/>
      <c r="U164" s="2"/>
      <c r="V164" s="2"/>
      <c r="W164" s="3"/>
      <c r="Y164" s="2"/>
      <c r="Z164" s="3"/>
      <c r="AB164" s="2"/>
    </row>
    <row r="165" spans="1:28" x14ac:dyDescent="0.25">
      <c r="A165" t="s">
        <v>181</v>
      </c>
      <c r="B165" s="2">
        <v>5.5059523809523801E-2</v>
      </c>
      <c r="C165" s="2"/>
      <c r="D165" s="2"/>
      <c r="E165" s="3"/>
      <c r="F165" t="s">
        <v>318</v>
      </c>
      <c r="G165" s="2">
        <v>6.6964285714285698E-2</v>
      </c>
      <c r="H165" s="2"/>
      <c r="I165" s="2"/>
      <c r="J165" s="3"/>
      <c r="K165" t="s">
        <v>118</v>
      </c>
      <c r="L165" s="2">
        <v>0</v>
      </c>
      <c r="M165" s="2"/>
      <c r="N165" s="2"/>
      <c r="O165" s="3"/>
      <c r="Q165" s="2"/>
      <c r="R165" s="3"/>
      <c r="T165" s="2"/>
      <c r="U165" s="2"/>
      <c r="V165" s="2"/>
      <c r="W165" s="3"/>
      <c r="Y165" s="2"/>
      <c r="Z165" s="3"/>
      <c r="AB165" s="2"/>
    </row>
    <row r="166" spans="1:28" x14ac:dyDescent="0.25">
      <c r="A166" t="s">
        <v>242</v>
      </c>
      <c r="B166" s="2">
        <v>5.5059523809523801E-2</v>
      </c>
      <c r="C166" s="2"/>
      <c r="D166" s="2"/>
      <c r="E166" s="3"/>
      <c r="F166" t="s">
        <v>111</v>
      </c>
      <c r="G166" s="2">
        <v>6.6964285714285698E-2</v>
      </c>
      <c r="H166" s="2"/>
      <c r="I166" s="2"/>
      <c r="J166" s="3"/>
      <c r="K166" t="s">
        <v>32</v>
      </c>
      <c r="L166" s="2">
        <v>0</v>
      </c>
      <c r="M166" s="2"/>
      <c r="N166" s="2"/>
      <c r="O166" s="3"/>
      <c r="Q166" s="2"/>
      <c r="R166" s="3"/>
      <c r="T166" s="2"/>
      <c r="U166" s="2"/>
      <c r="V166" s="2"/>
      <c r="W166" s="3"/>
      <c r="Y166" s="2"/>
      <c r="Z166" s="3"/>
      <c r="AB166" s="2"/>
    </row>
    <row r="167" spans="1:28" x14ac:dyDescent="0.25">
      <c r="A167" t="s">
        <v>60</v>
      </c>
      <c r="B167" s="2">
        <v>5.0595238095238089E-2</v>
      </c>
      <c r="C167" s="2"/>
      <c r="D167" s="2"/>
      <c r="E167" s="3"/>
      <c r="F167" t="s">
        <v>51</v>
      </c>
      <c r="G167" s="2">
        <v>6.25E-2</v>
      </c>
      <c r="H167" s="2"/>
      <c r="I167" s="2"/>
      <c r="J167" s="3"/>
      <c r="K167" t="s">
        <v>119</v>
      </c>
      <c r="L167" s="2">
        <v>0</v>
      </c>
      <c r="M167" s="2"/>
      <c r="N167" s="2"/>
      <c r="O167" s="3"/>
      <c r="Q167" s="2"/>
      <c r="R167" s="3"/>
      <c r="T167" s="2"/>
      <c r="U167" s="2"/>
      <c r="V167" s="2"/>
      <c r="W167" s="3"/>
      <c r="Y167" s="2"/>
      <c r="Z167" s="3"/>
      <c r="AB167" s="2"/>
    </row>
    <row r="168" spans="1:28" x14ac:dyDescent="0.25">
      <c r="A168" t="s">
        <v>249</v>
      </c>
      <c r="B168" s="2">
        <v>4.9107142857142849E-2</v>
      </c>
      <c r="C168" s="2"/>
      <c r="D168" s="2"/>
      <c r="E168" s="3"/>
      <c r="F168" t="s">
        <v>112</v>
      </c>
      <c r="G168" s="2">
        <v>6.25E-2</v>
      </c>
      <c r="H168" s="2"/>
      <c r="I168" s="2"/>
      <c r="J168" s="3"/>
      <c r="K168" t="s">
        <v>120</v>
      </c>
      <c r="L168" s="2">
        <v>0</v>
      </c>
      <c r="M168" s="2"/>
      <c r="N168" s="2"/>
      <c r="O168" s="3"/>
      <c r="Q168" s="2"/>
      <c r="R168" s="3"/>
      <c r="T168" s="2"/>
      <c r="U168" s="2"/>
      <c r="V168" s="2"/>
      <c r="W168" s="3"/>
      <c r="Y168" s="2"/>
      <c r="Z168" s="3"/>
      <c r="AB168" s="2"/>
    </row>
    <row r="169" spans="1:28" x14ac:dyDescent="0.25">
      <c r="A169" t="s">
        <v>46</v>
      </c>
      <c r="B169" s="2">
        <v>4.7619047619047672E-2</v>
      </c>
      <c r="C169" s="2"/>
      <c r="D169" s="2"/>
      <c r="E169" s="3"/>
      <c r="F169" t="s">
        <v>158</v>
      </c>
      <c r="G169" s="2">
        <v>6.25E-2</v>
      </c>
      <c r="H169" s="2"/>
      <c r="I169" s="2"/>
      <c r="J169" s="3"/>
      <c r="K169" t="s">
        <v>304</v>
      </c>
      <c r="L169" s="2">
        <v>-8.9285714285713969E-4</v>
      </c>
      <c r="M169" s="2"/>
      <c r="N169" s="2"/>
      <c r="O169" s="3"/>
      <c r="Q169" s="2"/>
      <c r="R169" s="3"/>
      <c r="T169" s="2"/>
      <c r="U169" s="2"/>
      <c r="V169" s="2"/>
      <c r="W169" s="3"/>
      <c r="Y169" s="2"/>
      <c r="Z169" s="3"/>
      <c r="AB169" s="2"/>
    </row>
    <row r="170" spans="1:28" x14ac:dyDescent="0.25">
      <c r="A170" t="s">
        <v>131</v>
      </c>
      <c r="B170" s="2">
        <v>4.3154761904761904E-2</v>
      </c>
      <c r="C170" s="2"/>
      <c r="D170" s="2"/>
      <c r="E170" s="3"/>
      <c r="F170" t="s">
        <v>179</v>
      </c>
      <c r="G170" s="2">
        <v>6.25E-2</v>
      </c>
      <c r="H170" s="2"/>
      <c r="I170" s="2"/>
      <c r="J170" s="3"/>
      <c r="K170" t="s">
        <v>126</v>
      </c>
      <c r="L170" s="2">
        <v>-4.464285714285714E-3</v>
      </c>
      <c r="M170" s="2"/>
      <c r="N170" s="2"/>
      <c r="O170" s="3"/>
      <c r="Q170" s="2"/>
      <c r="R170" s="3"/>
      <c r="T170" s="2"/>
      <c r="U170" s="2"/>
      <c r="V170" s="2"/>
      <c r="W170" s="3"/>
      <c r="Y170" s="2"/>
      <c r="Z170" s="3"/>
      <c r="AB170" s="2"/>
    </row>
    <row r="171" spans="1:28" x14ac:dyDescent="0.25">
      <c r="A171" t="s">
        <v>133</v>
      </c>
      <c r="B171" s="2">
        <v>4.3154761904761904E-2</v>
      </c>
      <c r="C171" s="2"/>
      <c r="D171" s="2"/>
      <c r="E171" s="3"/>
      <c r="F171" t="s">
        <v>49</v>
      </c>
      <c r="G171" s="2">
        <v>6.2499999999999972E-2</v>
      </c>
      <c r="H171" s="2"/>
      <c r="I171" s="2"/>
      <c r="J171" s="3"/>
      <c r="K171" t="s">
        <v>82</v>
      </c>
      <c r="L171" s="2">
        <v>-4.464285714285714E-3</v>
      </c>
      <c r="M171" s="2"/>
      <c r="N171" s="2"/>
      <c r="O171" s="3"/>
      <c r="Q171" s="2"/>
      <c r="R171" s="3"/>
      <c r="T171" s="2"/>
      <c r="U171" s="2"/>
      <c r="V171" s="2"/>
      <c r="W171" s="3"/>
      <c r="Y171" s="2"/>
      <c r="Z171" s="3"/>
      <c r="AB171" s="2"/>
    </row>
    <row r="172" spans="1:28" x14ac:dyDescent="0.25">
      <c r="A172" t="s">
        <v>143</v>
      </c>
      <c r="B172" s="2">
        <v>4.3154761904761904E-2</v>
      </c>
      <c r="C172" s="2"/>
      <c r="D172" s="2"/>
      <c r="E172" s="3"/>
      <c r="F172" t="s">
        <v>326</v>
      </c>
      <c r="G172" s="2">
        <v>5.8035714285714302E-2</v>
      </c>
      <c r="H172" s="2"/>
      <c r="I172" s="2"/>
      <c r="J172" s="3"/>
      <c r="K172" t="s">
        <v>83</v>
      </c>
      <c r="L172" s="2">
        <v>-4.464285714285714E-3</v>
      </c>
      <c r="M172" s="2"/>
      <c r="N172" s="2"/>
      <c r="O172" s="3"/>
      <c r="Q172" s="2"/>
      <c r="R172" s="3"/>
      <c r="T172" s="2"/>
      <c r="U172" s="2"/>
      <c r="V172" s="2"/>
      <c r="W172" s="3"/>
      <c r="Y172" s="2"/>
      <c r="Z172" s="3"/>
      <c r="AB172" s="2"/>
    </row>
    <row r="173" spans="1:28" x14ac:dyDescent="0.25">
      <c r="A173" t="s">
        <v>62</v>
      </c>
      <c r="B173" s="2">
        <v>4.1666666666666664E-2</v>
      </c>
      <c r="C173" s="2"/>
      <c r="D173" s="2"/>
      <c r="E173" s="3"/>
      <c r="F173" t="s">
        <v>183</v>
      </c>
      <c r="G173" s="2">
        <v>5.8035714285714281E-2</v>
      </c>
      <c r="H173" s="2"/>
      <c r="I173" s="2"/>
      <c r="J173" s="3"/>
      <c r="K173" t="s">
        <v>84</v>
      </c>
      <c r="L173" s="2">
        <v>-4.464285714285714E-3</v>
      </c>
      <c r="M173" s="2"/>
      <c r="N173" s="2"/>
      <c r="O173" s="3"/>
      <c r="Q173" s="2"/>
      <c r="R173" s="3"/>
      <c r="T173" s="2"/>
      <c r="U173" s="2"/>
      <c r="V173" s="2"/>
      <c r="W173" s="3"/>
      <c r="Y173" s="2"/>
      <c r="Z173" s="3"/>
      <c r="AB173" s="2"/>
    </row>
    <row r="174" spans="1:28" x14ac:dyDescent="0.25">
      <c r="A174" t="s">
        <v>254</v>
      </c>
      <c r="B174" s="2">
        <v>4.1666666666666664E-2</v>
      </c>
      <c r="C174" s="2"/>
      <c r="D174" s="2"/>
      <c r="E174" s="3"/>
      <c r="F174" t="s">
        <v>282</v>
      </c>
      <c r="G174" s="2">
        <v>5.8035714285714274E-2</v>
      </c>
      <c r="H174" s="2"/>
      <c r="I174" s="2"/>
      <c r="J174" s="3"/>
      <c r="K174" t="s">
        <v>127</v>
      </c>
      <c r="L174" s="2">
        <v>-4.464285714285714E-3</v>
      </c>
      <c r="M174" s="2"/>
      <c r="N174" s="2"/>
      <c r="O174" s="3"/>
      <c r="Q174" s="2"/>
      <c r="R174" s="3"/>
      <c r="T174" s="2"/>
      <c r="U174" s="2"/>
      <c r="V174" s="2"/>
      <c r="W174" s="3"/>
      <c r="Y174" s="2"/>
      <c r="Z174" s="3"/>
      <c r="AB174" s="2"/>
    </row>
    <row r="175" spans="1:28" x14ac:dyDescent="0.25">
      <c r="A175" t="s">
        <v>288</v>
      </c>
      <c r="B175" s="2">
        <v>4.0178571428571425E-2</v>
      </c>
      <c r="C175" s="2"/>
      <c r="D175" s="2"/>
      <c r="E175" s="3"/>
      <c r="F175" t="s">
        <v>203</v>
      </c>
      <c r="G175" s="2">
        <v>5.3571428571428568E-2</v>
      </c>
      <c r="H175" s="2"/>
      <c r="I175" s="2"/>
      <c r="J175" s="3"/>
      <c r="K175" t="s">
        <v>128</v>
      </c>
      <c r="L175" s="2">
        <v>-4.464285714285714E-3</v>
      </c>
      <c r="M175" s="2"/>
      <c r="N175" s="2"/>
      <c r="O175" s="3"/>
      <c r="Q175" s="2"/>
      <c r="R175" s="3"/>
      <c r="T175" s="2"/>
      <c r="U175" s="2"/>
      <c r="V175" s="2"/>
      <c r="W175" s="3"/>
      <c r="Y175" s="2"/>
      <c r="Z175" s="3"/>
      <c r="AB175" s="2"/>
    </row>
    <row r="176" spans="1:28" x14ac:dyDescent="0.25">
      <c r="A176" t="s">
        <v>161</v>
      </c>
      <c r="B176" s="2">
        <v>3.8690476190476192E-2</v>
      </c>
      <c r="C176" s="2"/>
      <c r="D176" s="2"/>
      <c r="E176" s="3"/>
      <c r="F176" t="s">
        <v>204</v>
      </c>
      <c r="G176" s="2">
        <v>5.3571428571428568E-2</v>
      </c>
      <c r="H176" s="2"/>
      <c r="I176" s="2"/>
      <c r="J176" s="3"/>
      <c r="K176" t="s">
        <v>85</v>
      </c>
      <c r="L176" s="2">
        <v>-4.464285714285714E-3</v>
      </c>
      <c r="M176" s="2"/>
      <c r="N176" s="2"/>
      <c r="O176" s="3"/>
      <c r="Q176" s="2"/>
      <c r="R176" s="3"/>
      <c r="T176" s="2"/>
      <c r="U176" s="2"/>
      <c r="V176" s="2"/>
      <c r="W176" s="3"/>
      <c r="Y176" s="2"/>
      <c r="Z176" s="3"/>
      <c r="AB176" s="2"/>
    </row>
    <row r="177" spans="1:28" x14ac:dyDescent="0.25">
      <c r="A177" t="s">
        <v>165</v>
      </c>
      <c r="B177" s="2">
        <v>3.8690476190476192E-2</v>
      </c>
      <c r="C177" s="2"/>
      <c r="D177" s="2"/>
      <c r="E177" s="3"/>
      <c r="F177" t="s">
        <v>284</v>
      </c>
      <c r="G177" s="2">
        <v>5.3571428571428562E-2</v>
      </c>
      <c r="H177" s="2"/>
      <c r="I177" s="2"/>
      <c r="J177" s="3"/>
      <c r="K177" t="s">
        <v>129</v>
      </c>
      <c r="L177" s="2">
        <v>-4.464285714285714E-3</v>
      </c>
      <c r="M177" s="2"/>
      <c r="N177" s="2"/>
      <c r="O177" s="3"/>
      <c r="Q177" s="2"/>
      <c r="R177" s="3"/>
      <c r="T177" s="2"/>
      <c r="U177" s="2"/>
      <c r="V177" s="2"/>
      <c r="W177" s="3"/>
      <c r="Y177" s="2"/>
      <c r="Z177" s="3"/>
      <c r="AB177" s="2"/>
    </row>
    <row r="178" spans="1:28" x14ac:dyDescent="0.25">
      <c r="A178" t="s">
        <v>229</v>
      </c>
      <c r="B178" s="2">
        <v>3.7202380952380945E-2</v>
      </c>
      <c r="C178" s="2"/>
      <c r="D178" s="2"/>
      <c r="E178" s="3"/>
      <c r="F178" t="s">
        <v>66</v>
      </c>
      <c r="G178" s="2">
        <v>4.9107142857142849E-2</v>
      </c>
      <c r="H178" s="2"/>
      <c r="I178" s="2"/>
      <c r="J178" s="3"/>
      <c r="K178" t="s">
        <v>130</v>
      </c>
      <c r="L178" s="2">
        <v>-4.464285714285714E-3</v>
      </c>
      <c r="M178" s="2"/>
      <c r="N178" s="2"/>
      <c r="O178" s="3"/>
      <c r="Q178" s="2"/>
      <c r="R178" s="3"/>
      <c r="T178" s="2"/>
      <c r="U178" s="2"/>
      <c r="V178" s="2"/>
      <c r="W178" s="3"/>
      <c r="Y178" s="2"/>
      <c r="Z178" s="3"/>
      <c r="AB178" s="2"/>
    </row>
    <row r="179" spans="1:28" x14ac:dyDescent="0.25">
      <c r="A179" t="s">
        <v>182</v>
      </c>
      <c r="B179" s="2">
        <v>3.5714285714285712E-2</v>
      </c>
      <c r="C179" s="2"/>
      <c r="D179" s="2"/>
      <c r="E179" s="3"/>
      <c r="F179" t="s">
        <v>215</v>
      </c>
      <c r="G179" s="2">
        <v>4.9107142857142849E-2</v>
      </c>
      <c r="H179" s="2"/>
      <c r="I179" s="2"/>
      <c r="J179" s="3"/>
      <c r="K179" t="s">
        <v>131</v>
      </c>
      <c r="L179" s="2">
        <v>-4.464285714285714E-3</v>
      </c>
      <c r="M179" s="2"/>
      <c r="N179" s="2"/>
      <c r="O179" s="3"/>
      <c r="Q179" s="2"/>
      <c r="R179" s="3"/>
      <c r="T179" s="2"/>
      <c r="U179" s="2"/>
      <c r="V179" s="2"/>
      <c r="W179" s="3"/>
      <c r="Y179" s="2"/>
      <c r="Z179" s="3"/>
      <c r="AB179" s="2"/>
    </row>
    <row r="180" spans="1:28" x14ac:dyDescent="0.25">
      <c r="A180" t="s">
        <v>195</v>
      </c>
      <c r="B180" s="2">
        <v>3.4226190476190473E-2</v>
      </c>
      <c r="C180" s="2"/>
      <c r="D180" s="2"/>
      <c r="E180" s="3"/>
      <c r="F180" t="s">
        <v>223</v>
      </c>
      <c r="G180" s="2">
        <v>4.4642857142857137E-2</v>
      </c>
      <c r="H180" s="2"/>
      <c r="I180" s="2"/>
      <c r="J180" s="3"/>
      <c r="K180" t="s">
        <v>132</v>
      </c>
      <c r="L180" s="2">
        <v>-4.464285714285714E-3</v>
      </c>
      <c r="M180" s="2"/>
      <c r="N180" s="2"/>
      <c r="O180" s="3"/>
      <c r="Q180" s="2"/>
      <c r="R180" s="3"/>
      <c r="T180" s="2"/>
      <c r="U180" s="2"/>
      <c r="V180" s="2"/>
      <c r="W180" s="3"/>
      <c r="Y180" s="2"/>
      <c r="Z180" s="3"/>
      <c r="AB180" s="2"/>
    </row>
    <row r="181" spans="1:28" x14ac:dyDescent="0.25">
      <c r="A181" t="s">
        <v>265</v>
      </c>
      <c r="B181" s="2">
        <v>3.2738095238095233E-2</v>
      </c>
      <c r="C181" s="2"/>
      <c r="D181" s="2"/>
      <c r="E181" s="3"/>
      <c r="F181" t="s">
        <v>226</v>
      </c>
      <c r="G181" s="2">
        <v>4.4642857142857137E-2</v>
      </c>
      <c r="H181" s="2"/>
      <c r="I181" s="2"/>
      <c r="J181" s="3"/>
      <c r="K181" t="s">
        <v>86</v>
      </c>
      <c r="L181" s="2">
        <v>-4.464285714285714E-3</v>
      </c>
      <c r="M181" s="2"/>
      <c r="N181" s="2"/>
      <c r="O181" s="3"/>
      <c r="Q181" s="2"/>
      <c r="R181" s="3"/>
      <c r="T181" s="2"/>
      <c r="U181" s="2"/>
      <c r="V181" s="2"/>
      <c r="W181" s="3"/>
      <c r="Y181" s="2"/>
      <c r="Z181" s="3"/>
      <c r="AB181" s="2"/>
    </row>
    <row r="182" spans="1:28" x14ac:dyDescent="0.25">
      <c r="A182" t="s">
        <v>106</v>
      </c>
      <c r="B182" s="2">
        <v>2.976190476190476E-2</v>
      </c>
      <c r="C182" s="2"/>
      <c r="D182" s="2"/>
      <c r="E182" s="3"/>
      <c r="F182" t="s">
        <v>289</v>
      </c>
      <c r="G182" s="2">
        <v>4.4642857142857123E-2</v>
      </c>
      <c r="H182" s="2"/>
      <c r="I182" s="2"/>
      <c r="J182" s="3"/>
      <c r="K182" t="s">
        <v>87</v>
      </c>
      <c r="L182" s="2">
        <v>-4.464285714285714E-3</v>
      </c>
      <c r="M182" s="2"/>
      <c r="N182" s="2"/>
      <c r="O182" s="3"/>
      <c r="Q182" s="2"/>
      <c r="R182" s="3"/>
      <c r="T182" s="2"/>
      <c r="U182" s="2"/>
      <c r="V182" s="2"/>
      <c r="W182" s="3"/>
      <c r="Y182" s="2"/>
      <c r="Z182" s="3"/>
      <c r="AB182" s="2"/>
    </row>
    <row r="183" spans="1:28" x14ac:dyDescent="0.25">
      <c r="A183" t="s">
        <v>201</v>
      </c>
      <c r="B183" s="2">
        <v>2.976190476190476E-2</v>
      </c>
      <c r="C183" s="2"/>
      <c r="D183" s="2"/>
      <c r="E183" s="3"/>
      <c r="F183" t="s">
        <v>231</v>
      </c>
      <c r="G183" s="2">
        <v>4.0178571428571425E-2</v>
      </c>
      <c r="H183" s="2"/>
      <c r="I183" s="2"/>
      <c r="J183" s="3"/>
      <c r="K183" t="s">
        <v>133</v>
      </c>
      <c r="L183" s="2">
        <v>-4.464285714285714E-3</v>
      </c>
      <c r="M183" s="2"/>
      <c r="N183" s="2"/>
      <c r="O183" s="3"/>
      <c r="Q183" s="2"/>
      <c r="R183" s="3"/>
      <c r="T183" s="2"/>
      <c r="U183" s="2"/>
      <c r="V183" s="2"/>
      <c r="W183" s="3"/>
      <c r="Y183" s="2"/>
      <c r="Z183" s="3"/>
      <c r="AB183" s="2"/>
    </row>
    <row r="184" spans="1:28" x14ac:dyDescent="0.25">
      <c r="A184" t="s">
        <v>209</v>
      </c>
      <c r="B184" s="2">
        <v>2.976190476190476E-2</v>
      </c>
      <c r="C184" s="2"/>
      <c r="D184" s="2"/>
      <c r="E184" s="3"/>
      <c r="F184" t="s">
        <v>90</v>
      </c>
      <c r="G184" s="2">
        <v>3.5714285714285712E-2</v>
      </c>
      <c r="H184" s="2"/>
      <c r="I184" s="2"/>
      <c r="J184" s="3"/>
      <c r="K184" t="s">
        <v>88</v>
      </c>
      <c r="L184" s="2">
        <v>-4.464285714285714E-3</v>
      </c>
      <c r="M184" s="2"/>
      <c r="N184" s="2"/>
      <c r="O184" s="3"/>
      <c r="Q184" s="2"/>
      <c r="R184" s="3"/>
      <c r="T184" s="2"/>
      <c r="U184" s="2"/>
      <c r="V184" s="2"/>
      <c r="W184" s="3"/>
      <c r="Y184" s="2"/>
      <c r="Z184" s="3"/>
      <c r="AB184" s="2"/>
    </row>
    <row r="185" spans="1:28" x14ac:dyDescent="0.25">
      <c r="A185" t="s">
        <v>121</v>
      </c>
      <c r="B185" s="2">
        <v>2.8273809523809521E-2</v>
      </c>
      <c r="C185" s="2"/>
      <c r="D185" s="2"/>
      <c r="E185" s="3"/>
      <c r="F185" t="s">
        <v>274</v>
      </c>
      <c r="G185" s="2">
        <v>3.5714285714285712E-2</v>
      </c>
      <c r="H185" s="2"/>
      <c r="I185" s="2"/>
      <c r="J185" s="3"/>
      <c r="K185" t="s">
        <v>89</v>
      </c>
      <c r="L185" s="2">
        <v>-4.464285714285714E-3</v>
      </c>
      <c r="M185" s="2"/>
      <c r="N185" s="2"/>
      <c r="O185" s="3"/>
      <c r="Q185" s="2"/>
      <c r="R185" s="3"/>
      <c r="T185" s="2"/>
      <c r="U185" s="2"/>
      <c r="V185" s="2"/>
      <c r="W185" s="3"/>
      <c r="Y185" s="2"/>
      <c r="Z185" s="3"/>
      <c r="AB185" s="2"/>
    </row>
    <row r="186" spans="1:28" x14ac:dyDescent="0.25">
      <c r="A186" t="s">
        <v>34</v>
      </c>
      <c r="B186" s="2">
        <v>2.8273809523809479E-2</v>
      </c>
      <c r="C186" s="2"/>
      <c r="D186" s="2"/>
      <c r="E186" s="3"/>
      <c r="F186" t="s">
        <v>74</v>
      </c>
      <c r="G186" s="2">
        <v>2.2321428571428568E-2</v>
      </c>
      <c r="H186" s="2"/>
      <c r="I186" s="2"/>
      <c r="J186" s="3"/>
      <c r="K186" t="s">
        <v>134</v>
      </c>
      <c r="L186" s="2">
        <v>-4.464285714285714E-3</v>
      </c>
      <c r="M186" s="2"/>
      <c r="N186" s="2"/>
      <c r="O186" s="3"/>
      <c r="Q186" s="2"/>
      <c r="R186" s="3"/>
      <c r="T186" s="2"/>
      <c r="U186" s="2"/>
      <c r="V186" s="2"/>
      <c r="W186" s="3"/>
      <c r="Y186" s="2"/>
      <c r="Z186" s="3"/>
      <c r="AB186" s="2"/>
    </row>
    <row r="187" spans="1:28" x14ac:dyDescent="0.25">
      <c r="A187" t="s">
        <v>29</v>
      </c>
      <c r="B187" s="2">
        <v>2.6785714285714246E-2</v>
      </c>
      <c r="C187" s="2"/>
      <c r="D187" s="2"/>
      <c r="E187" s="3"/>
      <c r="F187" t="s">
        <v>322</v>
      </c>
      <c r="G187" s="2">
        <v>2.2321428571428548E-2</v>
      </c>
      <c r="H187" s="2"/>
      <c r="I187" s="2"/>
      <c r="J187" s="3"/>
      <c r="K187" t="s">
        <v>135</v>
      </c>
      <c r="L187" s="2">
        <v>-4.464285714285714E-3</v>
      </c>
      <c r="M187" s="2"/>
      <c r="N187" s="2"/>
      <c r="O187" s="3"/>
      <c r="Q187" s="2"/>
      <c r="R187" s="3"/>
      <c r="T187" s="2"/>
      <c r="U187" s="2"/>
      <c r="V187" s="2"/>
      <c r="W187" s="3"/>
      <c r="Y187" s="2"/>
      <c r="Z187" s="3"/>
      <c r="AB187" s="2"/>
    </row>
    <row r="188" spans="1:28" x14ac:dyDescent="0.25">
      <c r="A188" t="s">
        <v>110</v>
      </c>
      <c r="B188" s="2">
        <v>2.5297619047619044E-2</v>
      </c>
      <c r="C188" s="2"/>
      <c r="D188" s="2"/>
      <c r="E188" s="3"/>
      <c r="F188" t="s">
        <v>16</v>
      </c>
      <c r="G188" s="2">
        <v>2.2321428571428548E-2</v>
      </c>
      <c r="H188" s="2"/>
      <c r="I188" s="2"/>
      <c r="J188" s="3"/>
      <c r="K188" t="s">
        <v>91</v>
      </c>
      <c r="L188" s="2">
        <v>-4.464285714285714E-3</v>
      </c>
      <c r="M188" s="2"/>
      <c r="N188" s="2"/>
      <c r="O188" s="3"/>
      <c r="Q188" s="2"/>
      <c r="R188" s="3"/>
      <c r="T188" s="2"/>
      <c r="U188" s="2"/>
      <c r="V188" s="2"/>
      <c r="W188" s="3"/>
      <c r="Y188" s="2"/>
      <c r="Z188" s="3"/>
      <c r="AB188" s="2"/>
    </row>
    <row r="189" spans="1:28" x14ac:dyDescent="0.25">
      <c r="A189" t="s">
        <v>75</v>
      </c>
      <c r="B189" s="2">
        <v>2.5297619047619044E-2</v>
      </c>
      <c r="C189" s="2"/>
      <c r="D189" s="2"/>
      <c r="E189" s="3"/>
      <c r="F189" t="s">
        <v>212</v>
      </c>
      <c r="G189" s="2">
        <v>1.7857142857142856E-2</v>
      </c>
      <c r="H189" s="2"/>
      <c r="I189" s="2"/>
      <c r="J189" s="3"/>
      <c r="K189" t="s">
        <v>136</v>
      </c>
      <c r="L189" s="2">
        <v>-4.464285714285714E-3</v>
      </c>
      <c r="M189" s="2"/>
      <c r="N189" s="2"/>
      <c r="O189" s="3"/>
      <c r="Q189" s="2"/>
      <c r="R189" s="3"/>
      <c r="T189" s="2"/>
      <c r="U189" s="2"/>
      <c r="V189" s="2"/>
      <c r="W189" s="3"/>
      <c r="Y189" s="2"/>
      <c r="Z189" s="3"/>
      <c r="AB189" s="2"/>
    </row>
    <row r="190" spans="1:28" x14ac:dyDescent="0.25">
      <c r="A190" t="s">
        <v>218</v>
      </c>
      <c r="B190" s="2">
        <v>2.5297619047619044E-2</v>
      </c>
      <c r="C190" s="2"/>
      <c r="D190" s="2"/>
      <c r="E190" s="3"/>
      <c r="F190" t="s">
        <v>285</v>
      </c>
      <c r="G190" s="2">
        <v>1.7857142857142849E-2</v>
      </c>
      <c r="H190" s="2"/>
      <c r="I190" s="2"/>
      <c r="J190" s="3"/>
      <c r="K190" t="s">
        <v>92</v>
      </c>
      <c r="L190" s="2">
        <v>-4.464285714285714E-3</v>
      </c>
      <c r="M190" s="2"/>
      <c r="N190" s="2"/>
      <c r="O190" s="3"/>
      <c r="Q190" s="2"/>
      <c r="R190" s="3"/>
      <c r="T190" s="2"/>
      <c r="U190" s="2"/>
      <c r="V190" s="2"/>
      <c r="W190" s="3"/>
      <c r="Y190" s="2"/>
      <c r="Z190" s="3"/>
      <c r="AB190" s="2"/>
    </row>
    <row r="191" spans="1:28" x14ac:dyDescent="0.25">
      <c r="A191" t="s">
        <v>272</v>
      </c>
      <c r="B191" s="2">
        <v>2.5297619047619041E-2</v>
      </c>
      <c r="C191" s="2"/>
      <c r="D191" s="2"/>
      <c r="E191" s="3"/>
      <c r="F191" t="s">
        <v>325</v>
      </c>
      <c r="G191" s="2">
        <v>1.7857142857142849E-2</v>
      </c>
      <c r="H191" s="2"/>
      <c r="I191" s="2"/>
      <c r="J191" s="3"/>
      <c r="K191" t="s">
        <v>137</v>
      </c>
      <c r="L191" s="2">
        <v>-4.464285714285714E-3</v>
      </c>
      <c r="M191" s="2"/>
      <c r="N191" s="2"/>
      <c r="O191" s="3"/>
      <c r="Q191" s="2"/>
      <c r="R191" s="3"/>
      <c r="T191" s="2"/>
      <c r="U191" s="2"/>
      <c r="V191" s="2"/>
      <c r="W191" s="3"/>
      <c r="Y191" s="2"/>
      <c r="Z191" s="3"/>
      <c r="AB191" s="2"/>
    </row>
    <row r="192" spans="1:28" x14ac:dyDescent="0.25">
      <c r="A192" t="s">
        <v>98</v>
      </c>
      <c r="B192" s="2">
        <v>2.3809523809523808E-2</v>
      </c>
      <c r="C192" s="2"/>
      <c r="D192" s="2"/>
      <c r="E192" s="3"/>
      <c r="F192" t="s">
        <v>327</v>
      </c>
      <c r="G192" s="2">
        <v>1.3392857142857151E-2</v>
      </c>
      <c r="H192" s="2"/>
      <c r="I192" s="2"/>
      <c r="J192" s="3"/>
      <c r="K192" t="s">
        <v>138</v>
      </c>
      <c r="L192" s="2">
        <v>-4.464285714285714E-3</v>
      </c>
      <c r="M192" s="2"/>
      <c r="N192" s="2"/>
      <c r="O192" s="3"/>
      <c r="Q192" s="2"/>
      <c r="R192" s="3"/>
      <c r="T192" s="2"/>
      <c r="U192" s="2"/>
      <c r="V192" s="2"/>
      <c r="W192" s="3"/>
      <c r="Y192" s="2"/>
      <c r="Z192" s="3"/>
      <c r="AB192" s="2"/>
    </row>
    <row r="193" spans="1:28" x14ac:dyDescent="0.25">
      <c r="A193" t="s">
        <v>333</v>
      </c>
      <c r="B193" s="2">
        <v>2.380952380952378E-2</v>
      </c>
      <c r="C193" s="2"/>
      <c r="D193" s="2"/>
      <c r="E193" s="3"/>
      <c r="F193" t="s">
        <v>259</v>
      </c>
      <c r="G193" s="2">
        <v>1.3392857142857137E-2</v>
      </c>
      <c r="H193" s="2"/>
      <c r="I193" s="2"/>
      <c r="J193" s="3"/>
      <c r="K193" t="s">
        <v>139</v>
      </c>
      <c r="L193" s="2">
        <v>-4.464285714285714E-3</v>
      </c>
      <c r="M193" s="2"/>
      <c r="N193" s="2"/>
      <c r="O193" s="3"/>
      <c r="Q193" s="2"/>
      <c r="R193" s="3"/>
      <c r="T193" s="2"/>
      <c r="U193" s="2"/>
      <c r="V193" s="2"/>
      <c r="W193" s="3"/>
      <c r="Y193" s="2"/>
      <c r="Z193" s="3"/>
      <c r="AB193" s="2"/>
    </row>
    <row r="194" spans="1:28" x14ac:dyDescent="0.25">
      <c r="A194" t="s">
        <v>289</v>
      </c>
      <c r="B194" s="2">
        <v>2.0833333333333315E-2</v>
      </c>
      <c r="C194" s="2"/>
      <c r="D194" s="2"/>
      <c r="E194" s="3"/>
      <c r="F194" t="s">
        <v>266</v>
      </c>
      <c r="G194" s="2">
        <v>8.9285714285714246E-3</v>
      </c>
      <c r="H194" s="2"/>
      <c r="I194" s="2"/>
      <c r="J194" s="3"/>
      <c r="K194" t="s">
        <v>140</v>
      </c>
      <c r="L194" s="2">
        <v>-4.464285714285714E-3</v>
      </c>
      <c r="M194" s="2"/>
      <c r="N194" s="2"/>
      <c r="O194" s="3"/>
      <c r="Q194" s="2"/>
      <c r="R194" s="3"/>
      <c r="T194" s="2"/>
      <c r="U194" s="2"/>
      <c r="V194" s="2"/>
      <c r="W194" s="3"/>
      <c r="Y194" s="2"/>
      <c r="Z194" s="3"/>
      <c r="AB194" s="2"/>
    </row>
    <row r="195" spans="1:28" x14ac:dyDescent="0.25">
      <c r="A195" t="s">
        <v>275</v>
      </c>
      <c r="B195" s="2">
        <v>1.9345238095238096E-2</v>
      </c>
      <c r="C195" s="2"/>
      <c r="D195" s="2"/>
      <c r="E195" s="3"/>
      <c r="F195" t="s">
        <v>32</v>
      </c>
      <c r="G195" s="2">
        <v>4.4642857142857123E-3</v>
      </c>
      <c r="H195" s="2"/>
      <c r="I195" s="2"/>
      <c r="J195" s="3"/>
      <c r="K195" t="s">
        <v>141</v>
      </c>
      <c r="L195" s="2">
        <v>-4.464285714285714E-3</v>
      </c>
      <c r="M195" s="2"/>
      <c r="N195" s="2"/>
      <c r="O195" s="3"/>
      <c r="Q195" s="2"/>
      <c r="R195" s="3"/>
      <c r="T195" s="2"/>
      <c r="U195" s="2"/>
      <c r="V195" s="2"/>
      <c r="W195" s="3"/>
      <c r="Y195" s="2"/>
      <c r="Z195" s="3"/>
      <c r="AB195" s="2"/>
    </row>
    <row r="196" spans="1:28" x14ac:dyDescent="0.25">
      <c r="A196" t="s">
        <v>80</v>
      </c>
      <c r="B196" s="2">
        <v>1.7857142857142849E-2</v>
      </c>
      <c r="C196" s="2"/>
      <c r="D196" s="2"/>
      <c r="E196" s="3"/>
      <c r="F196" t="s">
        <v>97</v>
      </c>
      <c r="G196" s="2">
        <v>0</v>
      </c>
      <c r="H196" s="2"/>
      <c r="I196" s="2"/>
      <c r="J196" s="3"/>
      <c r="K196" t="s">
        <v>142</v>
      </c>
      <c r="L196" s="2">
        <v>-4.464285714285714E-3</v>
      </c>
      <c r="M196" s="2"/>
      <c r="N196" s="2"/>
      <c r="O196" s="3"/>
      <c r="Q196" s="2"/>
      <c r="R196" s="3"/>
      <c r="T196" s="2"/>
      <c r="U196" s="2"/>
      <c r="V196" s="2"/>
      <c r="W196" s="3"/>
      <c r="Y196" s="2"/>
      <c r="Z196" s="3"/>
      <c r="AB196" s="2"/>
    </row>
    <row r="197" spans="1:28" x14ac:dyDescent="0.25">
      <c r="A197" t="s">
        <v>285</v>
      </c>
      <c r="B197" s="2">
        <v>1.7857142857142849E-2</v>
      </c>
      <c r="C197" s="2"/>
      <c r="D197" s="2"/>
      <c r="E197" s="3"/>
      <c r="F197" t="s">
        <v>118</v>
      </c>
      <c r="G197" s="2">
        <v>0</v>
      </c>
      <c r="H197" s="2"/>
      <c r="I197" s="2"/>
      <c r="J197" s="3"/>
      <c r="K197" t="s">
        <v>95</v>
      </c>
      <c r="L197" s="2">
        <v>-4.464285714285714E-3</v>
      </c>
      <c r="M197" s="2"/>
      <c r="N197" s="2"/>
      <c r="O197" s="3"/>
      <c r="Q197" s="2"/>
      <c r="R197" s="3"/>
      <c r="T197" s="2"/>
      <c r="U197" s="2"/>
      <c r="V197" s="2"/>
      <c r="W197" s="3"/>
      <c r="Y197" s="2"/>
      <c r="Z197" s="3"/>
      <c r="AB197" s="2"/>
    </row>
    <row r="198" spans="1:28" x14ac:dyDescent="0.25">
      <c r="A198" t="s">
        <v>117</v>
      </c>
      <c r="B198" s="2">
        <v>1.6369047619047616E-2</v>
      </c>
      <c r="C198" s="2"/>
      <c r="D198" s="2"/>
      <c r="E198" s="3"/>
      <c r="F198" t="s">
        <v>32</v>
      </c>
      <c r="G198" s="2">
        <v>0</v>
      </c>
      <c r="H198" s="2"/>
      <c r="I198" s="2"/>
      <c r="J198" s="3"/>
      <c r="K198" t="s">
        <v>143</v>
      </c>
      <c r="L198" s="2">
        <v>-4.464285714285714E-3</v>
      </c>
      <c r="M198" s="2"/>
      <c r="N198" s="2"/>
      <c r="O198" s="3"/>
      <c r="Q198" s="2"/>
      <c r="R198" s="3"/>
      <c r="T198" s="2"/>
      <c r="U198" s="2"/>
      <c r="V198" s="2"/>
      <c r="W198" s="3"/>
      <c r="Y198" s="2"/>
      <c r="Z198" s="3"/>
      <c r="AB198" s="2"/>
    </row>
    <row r="199" spans="1:28" x14ac:dyDescent="0.25">
      <c r="A199" t="s">
        <v>232</v>
      </c>
      <c r="B199" s="2">
        <v>1.1904761904761904E-2</v>
      </c>
      <c r="C199" s="2"/>
      <c r="D199" s="2"/>
      <c r="E199" s="3"/>
      <c r="F199" t="s">
        <v>119</v>
      </c>
      <c r="G199" s="2">
        <v>0</v>
      </c>
      <c r="H199" s="2"/>
      <c r="I199" s="2"/>
      <c r="J199" s="3"/>
      <c r="K199" t="s">
        <v>144</v>
      </c>
      <c r="L199" s="2">
        <v>-4.464285714285714E-3</v>
      </c>
      <c r="M199" s="2"/>
      <c r="N199" s="2"/>
      <c r="O199" s="3"/>
      <c r="Q199" s="2"/>
      <c r="R199" s="3"/>
      <c r="T199" s="2"/>
      <c r="U199" s="2"/>
      <c r="V199" s="2"/>
      <c r="W199" s="3"/>
      <c r="Y199" s="2"/>
      <c r="Z199" s="3"/>
      <c r="AB199" s="2"/>
    </row>
    <row r="200" spans="1:28" x14ac:dyDescent="0.25">
      <c r="A200" t="s">
        <v>96</v>
      </c>
      <c r="B200" s="2">
        <v>1.1904761904761904E-2</v>
      </c>
      <c r="C200" s="2"/>
      <c r="D200" s="2"/>
      <c r="E200" s="3"/>
      <c r="F200" t="s">
        <v>120</v>
      </c>
      <c r="G200" s="2">
        <v>0</v>
      </c>
      <c r="H200" s="2"/>
      <c r="I200" s="2"/>
      <c r="J200" s="3"/>
      <c r="K200" t="s">
        <v>145</v>
      </c>
      <c r="L200" s="2">
        <v>-4.464285714285714E-3</v>
      </c>
      <c r="M200" s="2"/>
      <c r="N200" s="2"/>
      <c r="O200" s="3"/>
      <c r="Q200" s="2"/>
      <c r="R200" s="3"/>
      <c r="T200" s="2"/>
      <c r="U200" s="2"/>
      <c r="V200" s="2"/>
      <c r="W200" s="3"/>
      <c r="Y200" s="2"/>
      <c r="Z200" s="3"/>
      <c r="AB200" s="2"/>
    </row>
    <row r="201" spans="1:28" x14ac:dyDescent="0.25">
      <c r="A201" t="s">
        <v>297</v>
      </c>
      <c r="B201" s="2">
        <v>1.0416666666666657E-2</v>
      </c>
      <c r="C201" s="2"/>
      <c r="D201" s="2"/>
      <c r="E201" s="3"/>
      <c r="F201" t="s">
        <v>82</v>
      </c>
      <c r="G201" s="2">
        <v>-4.464285714285714E-3</v>
      </c>
      <c r="H201" s="2"/>
      <c r="I201" s="2"/>
      <c r="J201" s="3"/>
      <c r="K201" t="s">
        <v>146</v>
      </c>
      <c r="L201" s="2">
        <v>-4.464285714285714E-3</v>
      </c>
      <c r="M201" s="2"/>
      <c r="N201" s="2"/>
      <c r="O201" s="3"/>
      <c r="Q201" s="2"/>
      <c r="R201" s="3"/>
      <c r="T201" s="2"/>
      <c r="U201" s="2"/>
      <c r="V201" s="2"/>
      <c r="W201" s="3"/>
      <c r="Y201" s="2"/>
      <c r="Z201" s="3"/>
      <c r="AB201" s="2"/>
    </row>
    <row r="202" spans="1:28" x14ac:dyDescent="0.25">
      <c r="A202" t="s">
        <v>67</v>
      </c>
      <c r="B202" s="2">
        <v>7.4404761904761849E-3</v>
      </c>
      <c r="C202" s="2"/>
      <c r="D202" s="2"/>
      <c r="E202" s="3"/>
      <c r="F202" t="s">
        <v>83</v>
      </c>
      <c r="G202" s="2">
        <v>-4.464285714285714E-3</v>
      </c>
      <c r="H202" s="2"/>
      <c r="I202" s="2"/>
      <c r="J202" s="3"/>
      <c r="K202" t="s">
        <v>147</v>
      </c>
      <c r="L202" s="2">
        <v>-4.464285714285714E-3</v>
      </c>
      <c r="M202" s="2"/>
      <c r="N202" s="2"/>
      <c r="O202" s="3"/>
      <c r="Q202" s="2"/>
      <c r="R202" s="3"/>
      <c r="T202" s="2"/>
      <c r="U202" s="2"/>
      <c r="V202" s="2"/>
      <c r="W202" s="3"/>
      <c r="Y202" s="2"/>
      <c r="Z202" s="3"/>
      <c r="AB202" s="2"/>
    </row>
    <row r="203" spans="1:28" x14ac:dyDescent="0.25">
      <c r="A203" t="s">
        <v>59</v>
      </c>
      <c r="B203" s="2">
        <v>2.9761904761904726E-3</v>
      </c>
      <c r="C203" s="2"/>
      <c r="D203" s="2"/>
      <c r="E203" s="3"/>
      <c r="F203" t="s">
        <v>84</v>
      </c>
      <c r="G203" s="2">
        <v>-4.464285714285714E-3</v>
      </c>
      <c r="H203" s="2"/>
      <c r="I203" s="2"/>
      <c r="J203" s="3"/>
      <c r="K203" t="s">
        <v>148</v>
      </c>
      <c r="L203" s="2">
        <v>-4.464285714285714E-3</v>
      </c>
      <c r="M203" s="2"/>
      <c r="N203" s="2"/>
      <c r="O203" s="3"/>
      <c r="Q203" s="2"/>
      <c r="R203" s="3"/>
      <c r="T203" s="2"/>
      <c r="U203" s="2"/>
      <c r="V203" s="2"/>
      <c r="W203" s="3"/>
      <c r="Y203" s="2"/>
      <c r="Z203" s="3"/>
      <c r="AB203" s="2"/>
    </row>
    <row r="204" spans="1:28" x14ac:dyDescent="0.25">
      <c r="A204" t="s">
        <v>68</v>
      </c>
      <c r="B204" s="2">
        <v>2.9761904761904726E-3</v>
      </c>
      <c r="C204" s="2"/>
      <c r="D204" s="2"/>
      <c r="E204" s="3"/>
      <c r="F204" t="s">
        <v>127</v>
      </c>
      <c r="G204" s="2">
        <v>-4.464285714285714E-3</v>
      </c>
      <c r="H204" s="2"/>
      <c r="I204" s="2"/>
      <c r="J204" s="3"/>
      <c r="K204" t="s">
        <v>149</v>
      </c>
      <c r="L204" s="2">
        <v>-4.464285714285714E-3</v>
      </c>
      <c r="M204" s="2"/>
      <c r="N204" s="2"/>
      <c r="O204" s="3"/>
      <c r="Q204" s="2"/>
      <c r="R204" s="3"/>
      <c r="T204" s="2"/>
      <c r="U204" s="2"/>
      <c r="V204" s="2"/>
      <c r="W204" s="3"/>
      <c r="Y204" s="2"/>
      <c r="Z204" s="3"/>
      <c r="AB204" s="2"/>
    </row>
    <row r="205" spans="1:28" x14ac:dyDescent="0.25">
      <c r="A205" t="s">
        <v>116</v>
      </c>
      <c r="B205" s="2">
        <v>1.4880952380952328E-3</v>
      </c>
      <c r="C205" s="2"/>
      <c r="D205" s="2"/>
      <c r="E205" s="3"/>
      <c r="F205" t="s">
        <v>85</v>
      </c>
      <c r="G205" s="2">
        <v>-4.464285714285714E-3</v>
      </c>
      <c r="H205" s="2"/>
      <c r="I205" s="2"/>
      <c r="J205" s="3"/>
      <c r="K205" t="s">
        <v>151</v>
      </c>
      <c r="L205" s="2">
        <v>-4.464285714285714E-3</v>
      </c>
      <c r="M205" s="2"/>
      <c r="N205" s="2"/>
      <c r="O205" s="3"/>
      <c r="Q205" s="2"/>
      <c r="R205" s="3"/>
      <c r="T205" s="2"/>
      <c r="U205" s="2"/>
      <c r="V205" s="2"/>
      <c r="W205" s="3"/>
      <c r="Y205" s="2"/>
      <c r="Z205" s="3"/>
      <c r="AB205" s="2"/>
    </row>
    <row r="206" spans="1:28" x14ac:dyDescent="0.25">
      <c r="A206" t="s">
        <v>118</v>
      </c>
      <c r="B206" s="2">
        <v>0</v>
      </c>
      <c r="C206" s="2"/>
      <c r="D206" s="2"/>
      <c r="E206" s="3"/>
      <c r="F206" t="s">
        <v>129</v>
      </c>
      <c r="G206" s="2">
        <v>-4.464285714285714E-3</v>
      </c>
      <c r="H206" s="2"/>
      <c r="I206" s="2"/>
      <c r="J206" s="3"/>
      <c r="K206" t="s">
        <v>152</v>
      </c>
      <c r="L206" s="2">
        <v>-4.464285714285714E-3</v>
      </c>
      <c r="M206" s="2"/>
      <c r="N206" s="2"/>
      <c r="O206" s="3"/>
      <c r="Q206" s="2"/>
      <c r="R206" s="3"/>
      <c r="T206" s="2"/>
      <c r="U206" s="2"/>
      <c r="V206" s="2"/>
      <c r="W206" s="3"/>
      <c r="Y206" s="2"/>
      <c r="Z206" s="3"/>
      <c r="AB206" s="2"/>
    </row>
    <row r="207" spans="1:28" x14ac:dyDescent="0.25">
      <c r="A207" t="s">
        <v>32</v>
      </c>
      <c r="B207" s="2">
        <v>0</v>
      </c>
      <c r="C207" s="2"/>
      <c r="D207" s="2"/>
      <c r="E207" s="3"/>
      <c r="F207" t="s">
        <v>130</v>
      </c>
      <c r="G207" s="2">
        <v>-4.464285714285714E-3</v>
      </c>
      <c r="H207" s="2"/>
      <c r="I207" s="2"/>
      <c r="J207" s="3"/>
      <c r="K207" t="s">
        <v>153</v>
      </c>
      <c r="L207" s="2">
        <v>-4.464285714285714E-3</v>
      </c>
      <c r="M207" s="2"/>
      <c r="N207" s="2"/>
      <c r="O207" s="3"/>
      <c r="Q207" s="2"/>
      <c r="R207" s="3"/>
      <c r="T207" s="2"/>
      <c r="U207" s="2"/>
      <c r="V207" s="2"/>
      <c r="W207" s="3"/>
      <c r="Y207" s="2"/>
      <c r="Z207" s="3"/>
      <c r="AB207" s="2"/>
    </row>
    <row r="208" spans="1:28" x14ac:dyDescent="0.25">
      <c r="A208" t="s">
        <v>119</v>
      </c>
      <c r="B208" s="2">
        <v>0</v>
      </c>
      <c r="C208" s="2"/>
      <c r="D208" s="2"/>
      <c r="E208" s="3"/>
      <c r="F208" t="s">
        <v>131</v>
      </c>
      <c r="G208" s="2">
        <v>-4.464285714285714E-3</v>
      </c>
      <c r="H208" s="2"/>
      <c r="I208" s="2"/>
      <c r="J208" s="3"/>
      <c r="K208" t="s">
        <v>154</v>
      </c>
      <c r="L208" s="2">
        <v>-4.464285714285714E-3</v>
      </c>
      <c r="M208" s="2"/>
      <c r="N208" s="2"/>
      <c r="O208" s="3"/>
      <c r="Q208" s="2"/>
      <c r="R208" s="3"/>
      <c r="T208" s="2"/>
      <c r="U208" s="2"/>
      <c r="V208" s="2"/>
      <c r="W208" s="3"/>
      <c r="Y208" s="2"/>
      <c r="Z208" s="3"/>
      <c r="AB208" s="2"/>
    </row>
    <row r="209" spans="1:28" x14ac:dyDescent="0.25">
      <c r="A209" t="s">
        <v>120</v>
      </c>
      <c r="B209" s="2">
        <v>0</v>
      </c>
      <c r="C209" s="2"/>
      <c r="D209" s="2"/>
      <c r="E209" s="3"/>
      <c r="F209" t="s">
        <v>132</v>
      </c>
      <c r="G209" s="2">
        <v>-4.464285714285714E-3</v>
      </c>
      <c r="H209" s="2"/>
      <c r="I209" s="2"/>
      <c r="J209" s="3"/>
      <c r="K209" t="s">
        <v>155</v>
      </c>
      <c r="L209" s="2">
        <v>-4.464285714285714E-3</v>
      </c>
      <c r="M209" s="2"/>
      <c r="N209" s="2"/>
      <c r="O209" s="3"/>
      <c r="Q209" s="2"/>
      <c r="R209" s="3"/>
      <c r="T209" s="2"/>
      <c r="U209" s="2"/>
      <c r="V209" s="2"/>
      <c r="W209" s="3"/>
      <c r="Y209" s="2"/>
      <c r="Z209" s="3"/>
      <c r="AB209" s="2"/>
    </row>
    <row r="210" spans="1:28" x14ac:dyDescent="0.25">
      <c r="A210" t="s">
        <v>44</v>
      </c>
      <c r="B210" s="2">
        <v>-1.4880952380952397E-3</v>
      </c>
      <c r="C210" s="2"/>
      <c r="D210" s="2"/>
      <c r="E210" s="3"/>
      <c r="F210" t="s">
        <v>86</v>
      </c>
      <c r="G210" s="2">
        <v>-4.464285714285714E-3</v>
      </c>
      <c r="H210" s="2"/>
      <c r="I210" s="2"/>
      <c r="J210" s="3"/>
      <c r="K210" t="s">
        <v>156</v>
      </c>
      <c r="L210" s="2">
        <v>-4.464285714285714E-3</v>
      </c>
      <c r="M210" s="2"/>
      <c r="N210" s="2"/>
      <c r="O210" s="3"/>
      <c r="Q210" s="2"/>
      <c r="R210" s="3"/>
      <c r="T210" s="2"/>
      <c r="U210" s="2"/>
      <c r="V210" s="2"/>
      <c r="W210" s="3"/>
      <c r="Y210" s="2"/>
      <c r="Z210" s="3"/>
      <c r="AB210" s="2"/>
    </row>
    <row r="211" spans="1:28" x14ac:dyDescent="0.25">
      <c r="A211" t="s">
        <v>74</v>
      </c>
      <c r="B211" s="2">
        <v>-1.4880952380952397E-3</v>
      </c>
      <c r="C211" s="2"/>
      <c r="D211" s="2"/>
      <c r="E211" s="3"/>
      <c r="F211" t="s">
        <v>87</v>
      </c>
      <c r="G211" s="2">
        <v>-4.464285714285714E-3</v>
      </c>
      <c r="H211" s="2"/>
      <c r="I211" s="2"/>
      <c r="J211" s="3"/>
      <c r="K211" t="s">
        <v>230</v>
      </c>
      <c r="L211" s="2">
        <v>-8.0357142857142849E-3</v>
      </c>
      <c r="M211" s="2"/>
      <c r="N211" s="2"/>
      <c r="O211" s="3"/>
      <c r="Q211" s="2"/>
      <c r="R211" s="3"/>
      <c r="T211" s="2"/>
      <c r="U211" s="2"/>
      <c r="V211" s="2"/>
      <c r="W211" s="3"/>
      <c r="Y211" s="2"/>
      <c r="Z211" s="3"/>
      <c r="AB211" s="2"/>
    </row>
    <row r="212" spans="1:28" x14ac:dyDescent="0.25">
      <c r="A212" t="s">
        <v>109</v>
      </c>
      <c r="B212" s="2">
        <v>-1.4880952380952397E-3</v>
      </c>
      <c r="C212" s="2"/>
      <c r="D212" s="2"/>
      <c r="E212" s="3"/>
      <c r="F212" t="s">
        <v>133</v>
      </c>
      <c r="G212" s="2">
        <v>-4.464285714285714E-3</v>
      </c>
      <c r="H212" s="2"/>
      <c r="I212" s="2"/>
      <c r="J212" s="3"/>
      <c r="K212" t="s">
        <v>157</v>
      </c>
      <c r="L212" s="2">
        <v>-8.9285714285714281E-3</v>
      </c>
      <c r="M212" s="2"/>
      <c r="N212" s="2"/>
      <c r="O212" s="3"/>
      <c r="Q212" s="2"/>
      <c r="R212" s="3"/>
      <c r="T212" s="2"/>
      <c r="U212" s="2"/>
      <c r="V212" s="2"/>
      <c r="W212" s="3"/>
      <c r="Y212" s="2"/>
      <c r="Z212" s="3"/>
      <c r="AB212" s="2"/>
    </row>
    <row r="213" spans="1:28" x14ac:dyDescent="0.25">
      <c r="A213" t="s">
        <v>126</v>
      </c>
      <c r="B213" s="2">
        <v>-4.464285714285714E-3</v>
      </c>
      <c r="C213" s="2"/>
      <c r="D213" s="2"/>
      <c r="E213" s="3"/>
      <c r="F213" t="s">
        <v>88</v>
      </c>
      <c r="G213" s="2">
        <v>-4.464285714285714E-3</v>
      </c>
      <c r="H213" s="2"/>
      <c r="I213" s="2"/>
      <c r="J213" s="3"/>
      <c r="K213" t="s">
        <v>158</v>
      </c>
      <c r="L213" s="2">
        <v>-8.9285714285714281E-3</v>
      </c>
      <c r="M213" s="2"/>
      <c r="N213" s="2"/>
      <c r="O213" s="3"/>
      <c r="Q213" s="2"/>
      <c r="R213" s="3"/>
      <c r="T213" s="2"/>
      <c r="U213" s="2"/>
      <c r="V213" s="2"/>
      <c r="W213" s="3"/>
      <c r="Y213" s="2"/>
      <c r="Z213" s="3"/>
      <c r="AB213" s="2"/>
    </row>
    <row r="214" spans="1:28" x14ac:dyDescent="0.25">
      <c r="A214" t="s">
        <v>82</v>
      </c>
      <c r="B214" s="2">
        <v>-4.464285714285714E-3</v>
      </c>
      <c r="C214" s="2"/>
      <c r="D214" s="2"/>
      <c r="E214" s="3"/>
      <c r="F214" t="s">
        <v>89</v>
      </c>
      <c r="G214" s="2">
        <v>-4.464285714285714E-3</v>
      </c>
      <c r="H214" s="2"/>
      <c r="I214" s="2"/>
      <c r="J214" s="3"/>
      <c r="K214" t="s">
        <v>159</v>
      </c>
      <c r="L214" s="2">
        <v>-8.9285714285714281E-3</v>
      </c>
      <c r="M214" s="2"/>
      <c r="N214" s="2"/>
      <c r="O214" s="3"/>
      <c r="Q214" s="2"/>
      <c r="R214" s="3"/>
      <c r="T214" s="2"/>
      <c r="U214" s="2"/>
      <c r="V214" s="2"/>
      <c r="W214" s="3"/>
      <c r="Y214" s="2"/>
      <c r="Z214" s="3"/>
      <c r="AB214" s="2"/>
    </row>
    <row r="215" spans="1:28" x14ac:dyDescent="0.25">
      <c r="A215" t="s">
        <v>83</v>
      </c>
      <c r="B215" s="2">
        <v>-4.464285714285714E-3</v>
      </c>
      <c r="C215" s="2"/>
      <c r="D215" s="2"/>
      <c r="E215" s="3"/>
      <c r="F215" t="s">
        <v>134</v>
      </c>
      <c r="G215" s="2">
        <v>-4.464285714285714E-3</v>
      </c>
      <c r="H215" s="2"/>
      <c r="I215" s="2"/>
      <c r="J215" s="3"/>
      <c r="K215" t="s">
        <v>160</v>
      </c>
      <c r="L215" s="2">
        <v>-8.9285714285714281E-3</v>
      </c>
      <c r="M215" s="2"/>
      <c r="N215" s="2"/>
      <c r="O215" s="3"/>
      <c r="Q215" s="2"/>
      <c r="R215" s="3"/>
      <c r="T215" s="2"/>
      <c r="U215" s="2"/>
      <c r="V215" s="2"/>
      <c r="W215" s="3"/>
      <c r="Y215" s="2"/>
      <c r="Z215" s="3"/>
      <c r="AB215" s="2"/>
    </row>
    <row r="216" spans="1:28" x14ac:dyDescent="0.25">
      <c r="A216" t="s">
        <v>84</v>
      </c>
      <c r="B216" s="2">
        <v>-4.464285714285714E-3</v>
      </c>
      <c r="C216" s="2"/>
      <c r="D216" s="2"/>
      <c r="E216" s="3"/>
      <c r="F216" t="s">
        <v>135</v>
      </c>
      <c r="G216" s="2">
        <v>-4.464285714285714E-3</v>
      </c>
      <c r="H216" s="2"/>
      <c r="I216" s="2"/>
      <c r="J216" s="3"/>
      <c r="K216" t="s">
        <v>64</v>
      </c>
      <c r="L216" s="2">
        <v>-8.9285714285714281E-3</v>
      </c>
      <c r="M216" s="2"/>
      <c r="N216" s="2"/>
      <c r="O216" s="3"/>
      <c r="Q216" s="2"/>
      <c r="R216" s="3"/>
      <c r="T216" s="2"/>
      <c r="U216" s="2"/>
      <c r="V216" s="2"/>
      <c r="W216" s="3"/>
      <c r="Y216" s="2"/>
      <c r="Z216" s="3"/>
      <c r="AB216" s="2"/>
    </row>
    <row r="217" spans="1:28" x14ac:dyDescent="0.25">
      <c r="A217" t="s">
        <v>127</v>
      </c>
      <c r="B217" s="2">
        <v>-4.464285714285714E-3</v>
      </c>
      <c r="C217" s="2"/>
      <c r="D217" s="2"/>
      <c r="E217" s="3"/>
      <c r="F217" t="s">
        <v>91</v>
      </c>
      <c r="G217" s="2">
        <v>-4.464285714285714E-3</v>
      </c>
      <c r="H217" s="2"/>
      <c r="I217" s="2"/>
      <c r="J217" s="3"/>
      <c r="K217" t="s">
        <v>161</v>
      </c>
      <c r="L217" s="2">
        <v>-8.9285714285714281E-3</v>
      </c>
      <c r="M217" s="2"/>
      <c r="N217" s="2"/>
      <c r="O217" s="3"/>
      <c r="Q217" s="2"/>
      <c r="R217" s="3"/>
      <c r="T217" s="2"/>
      <c r="U217" s="2"/>
      <c r="V217" s="2"/>
      <c r="W217" s="3"/>
      <c r="Y217" s="2"/>
      <c r="Z217" s="3"/>
      <c r="AB217" s="2"/>
    </row>
    <row r="218" spans="1:28" x14ac:dyDescent="0.25">
      <c r="A218" t="s">
        <v>128</v>
      </c>
      <c r="B218" s="2">
        <v>-4.464285714285714E-3</v>
      </c>
      <c r="C218" s="2"/>
      <c r="D218" s="2"/>
      <c r="E218" s="3"/>
      <c r="F218" t="s">
        <v>136</v>
      </c>
      <c r="G218" s="2">
        <v>-4.464285714285714E-3</v>
      </c>
      <c r="H218" s="2"/>
      <c r="I218" s="2"/>
      <c r="J218" s="3"/>
      <c r="K218" t="s">
        <v>162</v>
      </c>
      <c r="L218" s="2">
        <v>-8.9285714285714281E-3</v>
      </c>
      <c r="M218" s="2"/>
      <c r="N218" s="2"/>
      <c r="O218" s="3"/>
      <c r="Q218" s="2"/>
      <c r="R218" s="3"/>
      <c r="T218" s="2"/>
      <c r="U218" s="2"/>
      <c r="V218" s="2"/>
      <c r="W218" s="3"/>
      <c r="Y218" s="2"/>
      <c r="Z218" s="3"/>
      <c r="AB218" s="2"/>
    </row>
    <row r="219" spans="1:28" x14ac:dyDescent="0.25">
      <c r="A219" t="s">
        <v>85</v>
      </c>
      <c r="B219" s="2">
        <v>-4.464285714285714E-3</v>
      </c>
      <c r="C219" s="2"/>
      <c r="D219" s="2"/>
      <c r="E219" s="3"/>
      <c r="F219" t="s">
        <v>92</v>
      </c>
      <c r="G219" s="2">
        <v>-4.464285714285714E-3</v>
      </c>
      <c r="H219" s="2"/>
      <c r="I219" s="2"/>
      <c r="J219" s="3"/>
      <c r="K219" t="s">
        <v>163</v>
      </c>
      <c r="L219" s="2">
        <v>-8.9285714285714281E-3</v>
      </c>
      <c r="M219" s="2"/>
      <c r="N219" s="2"/>
      <c r="O219" s="3"/>
      <c r="Q219" s="2"/>
      <c r="R219" s="3"/>
      <c r="T219" s="2"/>
      <c r="U219" s="2"/>
      <c r="V219" s="2"/>
      <c r="W219" s="3"/>
      <c r="Y219" s="2"/>
      <c r="Z219" s="3"/>
      <c r="AB219" s="2"/>
    </row>
    <row r="220" spans="1:28" x14ac:dyDescent="0.25">
      <c r="A220" t="s">
        <v>129</v>
      </c>
      <c r="B220" s="2">
        <v>-4.464285714285714E-3</v>
      </c>
      <c r="C220" s="2"/>
      <c r="D220" s="2"/>
      <c r="E220" s="3"/>
      <c r="F220" t="s">
        <v>137</v>
      </c>
      <c r="G220" s="2">
        <v>-4.464285714285714E-3</v>
      </c>
      <c r="H220" s="2"/>
      <c r="I220" s="2"/>
      <c r="J220" s="3"/>
      <c r="K220" t="s">
        <v>164</v>
      </c>
      <c r="L220" s="2">
        <v>-8.9285714285714281E-3</v>
      </c>
      <c r="M220" s="2"/>
      <c r="N220" s="2"/>
      <c r="O220" s="3"/>
      <c r="Q220" s="2"/>
      <c r="R220" s="3"/>
      <c r="T220" s="2"/>
      <c r="U220" s="2"/>
      <c r="V220" s="2"/>
      <c r="W220" s="3"/>
      <c r="Y220" s="2"/>
      <c r="Z220" s="3"/>
      <c r="AB220" s="2"/>
    </row>
    <row r="221" spans="1:28" x14ac:dyDescent="0.25">
      <c r="A221" t="s">
        <v>130</v>
      </c>
      <c r="B221" s="2">
        <v>-4.464285714285714E-3</v>
      </c>
      <c r="C221" s="2"/>
      <c r="D221" s="2"/>
      <c r="E221" s="3"/>
      <c r="F221" t="s">
        <v>138</v>
      </c>
      <c r="G221" s="2">
        <v>-4.464285714285714E-3</v>
      </c>
      <c r="H221" s="2"/>
      <c r="I221" s="2"/>
      <c r="J221" s="3"/>
      <c r="K221" t="s">
        <v>99</v>
      </c>
      <c r="L221" s="2">
        <v>-8.9285714285714281E-3</v>
      </c>
      <c r="M221" s="2"/>
      <c r="N221" s="2"/>
      <c r="O221" s="3"/>
      <c r="Q221" s="2"/>
      <c r="R221" s="3"/>
      <c r="T221" s="2"/>
      <c r="U221" s="2"/>
      <c r="V221" s="2"/>
      <c r="W221" s="3"/>
      <c r="Y221" s="2"/>
      <c r="Z221" s="3"/>
      <c r="AB221" s="2"/>
    </row>
    <row r="222" spans="1:28" x14ac:dyDescent="0.25">
      <c r="A222" t="s">
        <v>132</v>
      </c>
      <c r="B222" s="2">
        <v>-4.464285714285714E-3</v>
      </c>
      <c r="C222" s="2"/>
      <c r="D222" s="2"/>
      <c r="E222" s="3"/>
      <c r="F222" t="s">
        <v>139</v>
      </c>
      <c r="G222" s="2">
        <v>-4.464285714285714E-3</v>
      </c>
      <c r="H222" s="2"/>
      <c r="I222" s="2"/>
      <c r="J222" s="3"/>
      <c r="K222" t="s">
        <v>101</v>
      </c>
      <c r="L222" s="2">
        <v>-8.9285714285714281E-3</v>
      </c>
      <c r="M222" s="2"/>
      <c r="N222" s="2"/>
      <c r="O222" s="3"/>
      <c r="Q222" s="2"/>
      <c r="R222" s="3"/>
      <c r="T222" s="2"/>
      <c r="U222" s="2"/>
      <c r="V222" s="2"/>
      <c r="W222" s="3"/>
      <c r="Y222" s="2"/>
      <c r="Z222" s="3"/>
      <c r="AB222" s="2"/>
    </row>
    <row r="223" spans="1:28" x14ac:dyDescent="0.25">
      <c r="A223" t="s">
        <v>86</v>
      </c>
      <c r="B223" s="2">
        <v>-4.464285714285714E-3</v>
      </c>
      <c r="C223" s="2"/>
      <c r="D223" s="2"/>
      <c r="E223" s="3"/>
      <c r="F223" t="s">
        <v>140</v>
      </c>
      <c r="G223" s="2">
        <v>-4.464285714285714E-3</v>
      </c>
      <c r="H223" s="2"/>
      <c r="I223" s="2"/>
      <c r="J223" s="3"/>
      <c r="K223" t="s">
        <v>165</v>
      </c>
      <c r="L223" s="2">
        <v>-8.9285714285714281E-3</v>
      </c>
      <c r="M223" s="2"/>
      <c r="N223" s="2"/>
      <c r="O223" s="3"/>
      <c r="Q223" s="2"/>
      <c r="R223" s="3"/>
      <c r="T223" s="2"/>
      <c r="U223" s="2"/>
      <c r="V223" s="2"/>
      <c r="W223" s="3"/>
      <c r="Y223" s="2"/>
      <c r="Z223" s="3"/>
      <c r="AB223" s="2"/>
    </row>
    <row r="224" spans="1:28" x14ac:dyDescent="0.25">
      <c r="A224" t="s">
        <v>87</v>
      </c>
      <c r="B224" s="2">
        <v>-4.464285714285714E-3</v>
      </c>
      <c r="C224" s="2"/>
      <c r="D224" s="2"/>
      <c r="E224" s="3"/>
      <c r="F224" t="s">
        <v>141</v>
      </c>
      <c r="G224" s="2">
        <v>-4.464285714285714E-3</v>
      </c>
      <c r="H224" s="2"/>
      <c r="I224" s="2"/>
      <c r="J224" s="3"/>
      <c r="K224" t="s">
        <v>166</v>
      </c>
      <c r="L224" s="2">
        <v>-8.9285714285714281E-3</v>
      </c>
      <c r="M224" s="2"/>
      <c r="N224" s="2"/>
      <c r="O224" s="3"/>
      <c r="Q224" s="2"/>
      <c r="R224" s="3"/>
      <c r="T224" s="2"/>
      <c r="U224" s="2"/>
      <c r="V224" s="2"/>
      <c r="W224" s="3"/>
      <c r="Y224" s="2"/>
      <c r="Z224" s="3"/>
      <c r="AB224" s="2"/>
    </row>
    <row r="225" spans="1:28" x14ac:dyDescent="0.25">
      <c r="A225" t="s">
        <v>88</v>
      </c>
      <c r="B225" s="2">
        <v>-4.464285714285714E-3</v>
      </c>
      <c r="C225" s="2"/>
      <c r="D225" s="2"/>
      <c r="E225" s="3"/>
      <c r="F225" t="s">
        <v>95</v>
      </c>
      <c r="G225" s="2">
        <v>-4.464285714285714E-3</v>
      </c>
      <c r="H225" s="2"/>
      <c r="I225" s="2"/>
      <c r="J225" s="3"/>
      <c r="K225" t="s">
        <v>167</v>
      </c>
      <c r="L225" s="2">
        <v>-8.9285714285714281E-3</v>
      </c>
      <c r="M225" s="2"/>
      <c r="N225" s="2"/>
      <c r="O225" s="3"/>
      <c r="Q225" s="2"/>
      <c r="R225" s="3"/>
      <c r="T225" s="2"/>
      <c r="U225" s="2"/>
      <c r="V225" s="2"/>
      <c r="W225" s="3"/>
      <c r="Y225" s="2"/>
      <c r="Z225" s="3"/>
      <c r="AB225" s="2"/>
    </row>
    <row r="226" spans="1:28" x14ac:dyDescent="0.25">
      <c r="A226" t="s">
        <v>89</v>
      </c>
      <c r="B226" s="2">
        <v>-4.464285714285714E-3</v>
      </c>
      <c r="C226" s="2"/>
      <c r="D226" s="2"/>
      <c r="E226" s="3"/>
      <c r="F226" t="s">
        <v>143</v>
      </c>
      <c r="G226" s="2">
        <v>-4.464285714285714E-3</v>
      </c>
      <c r="H226" s="2"/>
      <c r="I226" s="2"/>
      <c r="J226" s="3"/>
      <c r="K226" t="s">
        <v>168</v>
      </c>
      <c r="L226" s="2">
        <v>-8.9285714285714281E-3</v>
      </c>
      <c r="M226" s="2"/>
      <c r="N226" s="2"/>
      <c r="O226" s="3"/>
      <c r="Q226" s="2"/>
      <c r="R226" s="3"/>
      <c r="T226" s="2"/>
      <c r="U226" s="2"/>
      <c r="V226" s="2"/>
      <c r="W226" s="3"/>
      <c r="Y226" s="2"/>
      <c r="Z226" s="3"/>
      <c r="AB226" s="2"/>
    </row>
    <row r="227" spans="1:28" x14ac:dyDescent="0.25">
      <c r="A227" t="s">
        <v>134</v>
      </c>
      <c r="B227" s="2">
        <v>-4.464285714285714E-3</v>
      </c>
      <c r="C227" s="2"/>
      <c r="D227" s="2"/>
      <c r="E227" s="3"/>
      <c r="F227" t="s">
        <v>144</v>
      </c>
      <c r="G227" s="2">
        <v>-4.464285714285714E-3</v>
      </c>
      <c r="H227" s="2"/>
      <c r="I227" s="2"/>
      <c r="J227" s="3"/>
      <c r="K227" t="s">
        <v>169</v>
      </c>
      <c r="L227" s="2">
        <v>-8.9285714285714281E-3</v>
      </c>
      <c r="M227" s="2"/>
      <c r="N227" s="2"/>
      <c r="O227" s="3"/>
      <c r="Q227" s="2"/>
      <c r="R227" s="3"/>
      <c r="T227" s="2"/>
      <c r="U227" s="2"/>
      <c r="V227" s="2"/>
      <c r="W227" s="3"/>
      <c r="Y227" s="2"/>
      <c r="Z227" s="3"/>
      <c r="AB227" s="2"/>
    </row>
    <row r="228" spans="1:28" x14ac:dyDescent="0.25">
      <c r="A228" t="s">
        <v>135</v>
      </c>
      <c r="B228" s="2">
        <v>-4.464285714285714E-3</v>
      </c>
      <c r="C228" s="2"/>
      <c r="D228" s="2"/>
      <c r="E228" s="3"/>
      <c r="F228" t="s">
        <v>145</v>
      </c>
      <c r="G228" s="2">
        <v>-4.464285714285714E-3</v>
      </c>
      <c r="H228" s="2"/>
      <c r="I228" s="2"/>
      <c r="J228" s="3"/>
      <c r="K228" t="s">
        <v>170</v>
      </c>
      <c r="L228" s="2">
        <v>-8.9285714285714281E-3</v>
      </c>
      <c r="M228" s="2"/>
      <c r="N228" s="2"/>
      <c r="O228" s="3"/>
      <c r="Q228" s="2"/>
      <c r="R228" s="3"/>
      <c r="T228" s="2"/>
      <c r="U228" s="2"/>
      <c r="V228" s="2"/>
      <c r="W228" s="3"/>
      <c r="Y228" s="2"/>
      <c r="Z228" s="3"/>
      <c r="AB228" s="2"/>
    </row>
    <row r="229" spans="1:28" x14ac:dyDescent="0.25">
      <c r="A229" t="s">
        <v>91</v>
      </c>
      <c r="B229" s="2">
        <v>-4.464285714285714E-3</v>
      </c>
      <c r="C229" s="2"/>
      <c r="D229" s="2"/>
      <c r="E229" s="3"/>
      <c r="F229" t="s">
        <v>146</v>
      </c>
      <c r="G229" s="2">
        <v>-4.464285714285714E-3</v>
      </c>
      <c r="H229" s="2"/>
      <c r="I229" s="2"/>
      <c r="J229" s="3"/>
      <c r="K229" t="s">
        <v>171</v>
      </c>
      <c r="L229" s="2">
        <v>-8.9285714285714281E-3</v>
      </c>
      <c r="M229" s="2"/>
      <c r="N229" s="2"/>
      <c r="O229" s="3"/>
      <c r="Q229" s="2"/>
      <c r="R229" s="3"/>
      <c r="T229" s="2"/>
      <c r="U229" s="2"/>
      <c r="V229" s="2"/>
      <c r="W229" s="3"/>
      <c r="Y229" s="2"/>
      <c r="Z229" s="3"/>
      <c r="AB229" s="2"/>
    </row>
    <row r="230" spans="1:28" x14ac:dyDescent="0.25">
      <c r="A230" t="s">
        <v>136</v>
      </c>
      <c r="B230" s="2">
        <v>-4.464285714285714E-3</v>
      </c>
      <c r="C230" s="2"/>
      <c r="D230" s="2"/>
      <c r="E230" s="3"/>
      <c r="F230" t="s">
        <v>147</v>
      </c>
      <c r="G230" s="2">
        <v>-4.464285714285714E-3</v>
      </c>
      <c r="H230" s="2"/>
      <c r="I230" s="2"/>
      <c r="J230" s="3"/>
      <c r="K230" t="s">
        <v>172</v>
      </c>
      <c r="L230" s="2">
        <v>-8.9285714285714281E-3</v>
      </c>
      <c r="M230" s="2"/>
      <c r="N230" s="2"/>
      <c r="O230" s="3"/>
      <c r="Q230" s="2"/>
      <c r="R230" s="3"/>
      <c r="T230" s="2"/>
      <c r="U230" s="2"/>
      <c r="V230" s="2"/>
      <c r="W230" s="3"/>
      <c r="Y230" s="2"/>
      <c r="Z230" s="3"/>
      <c r="AB230" s="2"/>
    </row>
    <row r="231" spans="1:28" x14ac:dyDescent="0.25">
      <c r="A231" t="s">
        <v>92</v>
      </c>
      <c r="B231" s="2">
        <v>-4.464285714285714E-3</v>
      </c>
      <c r="C231" s="2"/>
      <c r="D231" s="2"/>
      <c r="E231" s="3"/>
      <c r="F231" t="s">
        <v>148</v>
      </c>
      <c r="G231" s="2">
        <v>-4.464285714285714E-3</v>
      </c>
      <c r="H231" s="2"/>
      <c r="I231" s="2"/>
      <c r="J231" s="3"/>
      <c r="K231" t="s">
        <v>174</v>
      </c>
      <c r="L231" s="2">
        <v>-8.9285714285714281E-3</v>
      </c>
      <c r="M231" s="2"/>
      <c r="N231" s="2"/>
      <c r="O231" s="3"/>
      <c r="Q231" s="2"/>
      <c r="R231" s="3"/>
      <c r="T231" s="2"/>
      <c r="U231" s="2"/>
      <c r="V231" s="2"/>
      <c r="W231" s="3"/>
      <c r="Y231" s="2"/>
      <c r="Z231" s="3"/>
      <c r="AB231" s="2"/>
    </row>
    <row r="232" spans="1:28" x14ac:dyDescent="0.25">
      <c r="A232" t="s">
        <v>137</v>
      </c>
      <c r="B232" s="2">
        <v>-4.464285714285714E-3</v>
      </c>
      <c r="C232" s="2"/>
      <c r="D232" s="2"/>
      <c r="E232" s="3"/>
      <c r="F232" t="s">
        <v>149</v>
      </c>
      <c r="G232" s="2">
        <v>-4.464285714285714E-3</v>
      </c>
      <c r="H232" s="2"/>
      <c r="I232" s="2"/>
      <c r="J232" s="3"/>
      <c r="K232" t="s">
        <v>102</v>
      </c>
      <c r="L232" s="2">
        <v>-8.9285714285714281E-3</v>
      </c>
      <c r="M232" s="2"/>
      <c r="N232" s="2"/>
      <c r="O232" s="3"/>
      <c r="Q232" s="2"/>
      <c r="R232" s="3"/>
      <c r="T232" s="2"/>
      <c r="U232" s="2"/>
      <c r="V232" s="2"/>
      <c r="W232" s="3"/>
      <c r="Y232" s="2"/>
      <c r="Z232" s="3"/>
      <c r="AB232" s="2"/>
    </row>
    <row r="233" spans="1:28" x14ac:dyDescent="0.25">
      <c r="A233" t="s">
        <v>138</v>
      </c>
      <c r="B233" s="2">
        <v>-4.464285714285714E-3</v>
      </c>
      <c r="C233" s="2"/>
      <c r="D233" s="2"/>
      <c r="E233" s="3"/>
      <c r="F233" t="s">
        <v>150</v>
      </c>
      <c r="G233" s="2">
        <v>-4.464285714285714E-3</v>
      </c>
      <c r="H233" s="2"/>
      <c r="I233" s="2"/>
      <c r="J233" s="3"/>
      <c r="K233" t="s">
        <v>175</v>
      </c>
      <c r="L233" s="2">
        <v>-8.9285714285714281E-3</v>
      </c>
      <c r="M233" s="2"/>
      <c r="N233" s="2"/>
      <c r="O233" s="3"/>
      <c r="Q233" s="2"/>
      <c r="R233" s="3"/>
      <c r="T233" s="2"/>
      <c r="U233" s="2"/>
      <c r="V233" s="2"/>
      <c r="W233" s="3"/>
      <c r="Y233" s="2"/>
      <c r="Z233" s="3"/>
      <c r="AB233" s="2"/>
    </row>
    <row r="234" spans="1:28" x14ac:dyDescent="0.25">
      <c r="A234" t="s">
        <v>139</v>
      </c>
      <c r="B234" s="2">
        <v>-4.464285714285714E-3</v>
      </c>
      <c r="C234" s="2"/>
      <c r="D234" s="2"/>
      <c r="E234" s="3"/>
      <c r="F234" t="s">
        <v>151</v>
      </c>
      <c r="G234" s="2">
        <v>-4.464285714285714E-3</v>
      </c>
      <c r="H234" s="2"/>
      <c r="I234" s="2"/>
      <c r="J234" s="3"/>
      <c r="K234" t="s">
        <v>176</v>
      </c>
      <c r="L234" s="2">
        <v>-8.9285714285714281E-3</v>
      </c>
      <c r="M234" s="2"/>
      <c r="N234" s="2"/>
      <c r="O234" s="3"/>
      <c r="Q234" s="2"/>
      <c r="R234" s="3"/>
      <c r="T234" s="2"/>
      <c r="U234" s="2"/>
      <c r="V234" s="2"/>
      <c r="W234" s="3"/>
      <c r="Y234" s="2"/>
      <c r="Z234" s="3"/>
      <c r="AB234" s="2"/>
    </row>
    <row r="235" spans="1:28" x14ac:dyDescent="0.25">
      <c r="A235" t="s">
        <v>140</v>
      </c>
      <c r="B235" s="2">
        <v>-4.464285714285714E-3</v>
      </c>
      <c r="C235" s="2"/>
      <c r="D235" s="2"/>
      <c r="E235" s="3"/>
      <c r="F235" t="s">
        <v>152</v>
      </c>
      <c r="G235" s="2">
        <v>-4.464285714285714E-3</v>
      </c>
      <c r="H235" s="2"/>
      <c r="I235" s="2"/>
      <c r="J235" s="3"/>
      <c r="K235" t="s">
        <v>177</v>
      </c>
      <c r="L235" s="2">
        <v>-8.9285714285714281E-3</v>
      </c>
      <c r="M235" s="2"/>
      <c r="N235" s="2"/>
      <c r="O235" s="3"/>
      <c r="Q235" s="2"/>
      <c r="R235" s="3"/>
      <c r="T235" s="2"/>
      <c r="U235" s="2"/>
      <c r="V235" s="2"/>
      <c r="W235" s="3"/>
      <c r="Y235" s="2"/>
      <c r="Z235" s="3"/>
      <c r="AB235" s="2"/>
    </row>
    <row r="236" spans="1:28" x14ac:dyDescent="0.25">
      <c r="A236" t="s">
        <v>141</v>
      </c>
      <c r="B236" s="2">
        <v>-4.464285714285714E-3</v>
      </c>
      <c r="C236" s="2"/>
      <c r="D236" s="2"/>
      <c r="E236" s="3"/>
      <c r="F236" t="s">
        <v>153</v>
      </c>
      <c r="G236" s="2">
        <v>-4.464285714285714E-3</v>
      </c>
      <c r="H236" s="2"/>
      <c r="I236" s="2"/>
      <c r="J236" s="3"/>
      <c r="K236" t="s">
        <v>178</v>
      </c>
      <c r="L236" s="2">
        <v>-8.9285714285714281E-3</v>
      </c>
      <c r="M236" s="2"/>
      <c r="N236" s="2"/>
      <c r="O236" s="3"/>
      <c r="Q236" s="2"/>
      <c r="R236" s="3"/>
      <c r="T236" s="2"/>
      <c r="U236" s="2"/>
      <c r="V236" s="2"/>
      <c r="W236" s="3"/>
      <c r="Y236" s="2"/>
      <c r="Z236" s="3"/>
      <c r="AB236" s="2"/>
    </row>
    <row r="237" spans="1:28" x14ac:dyDescent="0.25">
      <c r="A237" t="s">
        <v>142</v>
      </c>
      <c r="B237" s="2">
        <v>-4.464285714285714E-3</v>
      </c>
      <c r="C237" s="2"/>
      <c r="D237" s="2"/>
      <c r="E237" s="3"/>
      <c r="F237" t="s">
        <v>154</v>
      </c>
      <c r="G237" s="2">
        <v>-4.464285714285714E-3</v>
      </c>
      <c r="H237" s="2"/>
      <c r="I237" s="2"/>
      <c r="J237" s="3"/>
      <c r="K237" t="s">
        <v>179</v>
      </c>
      <c r="L237" s="2">
        <v>-8.9285714285714281E-3</v>
      </c>
      <c r="M237" s="2"/>
      <c r="N237" s="2"/>
      <c r="O237" s="3"/>
      <c r="Q237" s="2"/>
      <c r="R237" s="3"/>
      <c r="T237" s="2"/>
      <c r="U237" s="2"/>
      <c r="V237" s="2"/>
      <c r="W237" s="3"/>
      <c r="Y237" s="2"/>
      <c r="Z237" s="3"/>
      <c r="AB237" s="2"/>
    </row>
    <row r="238" spans="1:28" x14ac:dyDescent="0.25">
      <c r="A238" t="s">
        <v>95</v>
      </c>
      <c r="B238" s="2">
        <v>-4.464285714285714E-3</v>
      </c>
      <c r="C238" s="2"/>
      <c r="D238" s="2"/>
      <c r="E238" s="3"/>
      <c r="F238" t="s">
        <v>155</v>
      </c>
      <c r="G238" s="2">
        <v>-4.464285714285714E-3</v>
      </c>
      <c r="H238" s="2"/>
      <c r="I238" s="2"/>
      <c r="J238" s="3"/>
      <c r="K238" t="s">
        <v>183</v>
      </c>
      <c r="L238" s="2">
        <v>-1.3392857142857142E-2</v>
      </c>
      <c r="M238" s="2"/>
      <c r="N238" s="2"/>
      <c r="O238" s="3"/>
      <c r="Q238" s="2"/>
      <c r="R238" s="3"/>
      <c r="T238" s="2"/>
      <c r="U238" s="2"/>
      <c r="V238" s="2"/>
      <c r="W238" s="3"/>
      <c r="Y238" s="2"/>
      <c r="Z238" s="3"/>
      <c r="AB238" s="2"/>
    </row>
    <row r="239" spans="1:28" x14ac:dyDescent="0.25">
      <c r="A239" t="s">
        <v>144</v>
      </c>
      <c r="B239" s="2">
        <v>-4.464285714285714E-3</v>
      </c>
      <c r="C239" s="2"/>
      <c r="D239" s="2"/>
      <c r="E239" s="3"/>
      <c r="F239" t="s">
        <v>156</v>
      </c>
      <c r="G239" s="2">
        <v>-4.464285714285714E-3</v>
      </c>
      <c r="H239" s="2"/>
      <c r="I239" s="2"/>
      <c r="J239" s="3"/>
      <c r="K239" t="s">
        <v>184</v>
      </c>
      <c r="L239" s="2">
        <v>-1.3392857142857142E-2</v>
      </c>
      <c r="M239" s="2"/>
      <c r="N239" s="2"/>
      <c r="O239" s="3"/>
      <c r="Q239" s="2"/>
      <c r="R239" s="3"/>
      <c r="T239" s="2"/>
      <c r="U239" s="2"/>
      <c r="V239" s="2"/>
      <c r="W239" s="3"/>
      <c r="Y239" s="2"/>
      <c r="Z239" s="3"/>
      <c r="AB239" s="2"/>
    </row>
    <row r="240" spans="1:28" x14ac:dyDescent="0.25">
      <c r="A240" t="s">
        <v>145</v>
      </c>
      <c r="B240" s="2">
        <v>-4.464285714285714E-3</v>
      </c>
      <c r="C240" s="2"/>
      <c r="D240" s="2"/>
      <c r="E240" s="3"/>
      <c r="F240" t="s">
        <v>292</v>
      </c>
      <c r="G240" s="2">
        <v>-4.4642857142857262E-3</v>
      </c>
      <c r="H240" s="2"/>
      <c r="I240" s="2"/>
      <c r="J240" s="3"/>
      <c r="K240" t="s">
        <v>185</v>
      </c>
      <c r="L240" s="2">
        <v>-1.3392857142857142E-2</v>
      </c>
      <c r="M240" s="2"/>
      <c r="N240" s="2"/>
      <c r="O240" s="3"/>
      <c r="Q240" s="2"/>
      <c r="R240" s="3"/>
      <c r="T240" s="2"/>
      <c r="U240" s="2"/>
      <c r="V240" s="2"/>
      <c r="W240" s="3"/>
      <c r="Y240" s="2"/>
      <c r="Z240" s="3"/>
      <c r="AB240" s="2"/>
    </row>
    <row r="241" spans="1:28" x14ac:dyDescent="0.25">
      <c r="A241" t="s">
        <v>146</v>
      </c>
      <c r="B241" s="2">
        <v>-4.464285714285714E-3</v>
      </c>
      <c r="C241" s="2"/>
      <c r="D241" s="2"/>
      <c r="E241" s="3"/>
      <c r="F241" t="s">
        <v>79</v>
      </c>
      <c r="G241" s="2">
        <v>-4.4642857142857539E-3</v>
      </c>
      <c r="H241" s="2"/>
      <c r="I241" s="2"/>
      <c r="J241" s="3"/>
      <c r="K241" t="s">
        <v>186</v>
      </c>
      <c r="L241" s="2">
        <v>-1.3392857142857142E-2</v>
      </c>
      <c r="M241" s="2"/>
      <c r="N241" s="2"/>
      <c r="O241" s="3"/>
      <c r="Q241" s="2"/>
      <c r="R241" s="3"/>
      <c r="T241" s="2"/>
      <c r="U241" s="2"/>
      <c r="V241" s="2"/>
      <c r="W241" s="3"/>
      <c r="Y241" s="2"/>
      <c r="Z241" s="3"/>
      <c r="AB241" s="2"/>
    </row>
    <row r="242" spans="1:28" x14ac:dyDescent="0.25">
      <c r="A242" t="s">
        <v>147</v>
      </c>
      <c r="B242" s="2">
        <v>-4.464285714285714E-3</v>
      </c>
      <c r="C242" s="2"/>
      <c r="D242" s="2"/>
      <c r="E242" s="3"/>
      <c r="F242" t="s">
        <v>303</v>
      </c>
      <c r="G242" s="2">
        <v>-8.9285714285714246E-3</v>
      </c>
      <c r="H242" s="2"/>
      <c r="I242" s="2"/>
      <c r="J242" s="3"/>
      <c r="K242" t="s">
        <v>187</v>
      </c>
      <c r="L242" s="2">
        <v>-1.3392857142857142E-2</v>
      </c>
      <c r="M242" s="2"/>
      <c r="N242" s="2"/>
      <c r="O242" s="3"/>
      <c r="Q242" s="2"/>
      <c r="R242" s="3"/>
      <c r="T242" s="2"/>
      <c r="U242" s="2"/>
      <c r="V242" s="2"/>
      <c r="W242" s="3"/>
      <c r="Y242" s="2"/>
      <c r="Z242" s="3"/>
      <c r="AB242" s="2"/>
    </row>
    <row r="243" spans="1:28" x14ac:dyDescent="0.25">
      <c r="A243" t="s">
        <v>148</v>
      </c>
      <c r="B243" s="2">
        <v>-4.464285714285714E-3</v>
      </c>
      <c r="C243" s="2"/>
      <c r="D243" s="2"/>
      <c r="E243" s="3"/>
      <c r="F243" t="s">
        <v>157</v>
      </c>
      <c r="G243" s="2">
        <v>-8.9285714285714281E-3</v>
      </c>
      <c r="H243" s="2"/>
      <c r="I243" s="2"/>
      <c r="J243" s="3"/>
      <c r="K243" t="s">
        <v>52</v>
      </c>
      <c r="L243" s="2">
        <v>-1.3392857142857142E-2</v>
      </c>
      <c r="M243" s="2"/>
      <c r="N243" s="2"/>
      <c r="O243" s="3"/>
      <c r="Q243" s="2"/>
      <c r="R243" s="3"/>
      <c r="T243" s="2"/>
      <c r="U243" s="2"/>
      <c r="V243" s="2"/>
      <c r="W243" s="3"/>
      <c r="Y243" s="2"/>
      <c r="Z243" s="3"/>
      <c r="AB243" s="2"/>
    </row>
    <row r="244" spans="1:28" x14ac:dyDescent="0.25">
      <c r="A244" t="s">
        <v>149</v>
      </c>
      <c r="B244" s="2">
        <v>-4.464285714285714E-3</v>
      </c>
      <c r="C244" s="2"/>
      <c r="D244" s="2"/>
      <c r="E244" s="3"/>
      <c r="F244" t="s">
        <v>160</v>
      </c>
      <c r="G244" s="2">
        <v>-8.9285714285714281E-3</v>
      </c>
      <c r="H244" s="2"/>
      <c r="I244" s="2"/>
      <c r="J244" s="3"/>
      <c r="K244" t="s">
        <v>53</v>
      </c>
      <c r="L244" s="2">
        <v>-1.3392857142857142E-2</v>
      </c>
      <c r="M244" s="2"/>
      <c r="N244" s="2"/>
      <c r="O244" s="3"/>
      <c r="Q244" s="2"/>
      <c r="R244" s="3"/>
      <c r="T244" s="2"/>
      <c r="U244" s="2"/>
      <c r="V244" s="2"/>
      <c r="W244" s="3"/>
      <c r="Y244" s="2"/>
      <c r="Z244" s="3"/>
      <c r="AB244" s="2"/>
    </row>
    <row r="245" spans="1:28" x14ac:dyDescent="0.25">
      <c r="A245" t="s">
        <v>150</v>
      </c>
      <c r="B245" s="2">
        <v>-4.464285714285714E-3</v>
      </c>
      <c r="C245" s="2"/>
      <c r="D245" s="2"/>
      <c r="E245" s="3"/>
      <c r="F245" t="s">
        <v>64</v>
      </c>
      <c r="G245" s="2">
        <v>-8.9285714285714281E-3</v>
      </c>
      <c r="H245" s="2"/>
      <c r="I245" s="2"/>
      <c r="J245" s="3"/>
      <c r="K245" t="s">
        <v>188</v>
      </c>
      <c r="L245" s="2">
        <v>-1.3392857142857142E-2</v>
      </c>
      <c r="M245" s="2"/>
      <c r="N245" s="2"/>
      <c r="O245" s="3"/>
      <c r="Q245" s="2"/>
      <c r="R245" s="3"/>
      <c r="T245" s="2"/>
      <c r="U245" s="2"/>
      <c r="V245" s="2"/>
      <c r="W245" s="3"/>
      <c r="Y245" s="2"/>
      <c r="Z245" s="3"/>
      <c r="AB245" s="2"/>
    </row>
    <row r="246" spans="1:28" x14ac:dyDescent="0.25">
      <c r="A246" t="s">
        <v>151</v>
      </c>
      <c r="B246" s="2">
        <v>-4.464285714285714E-3</v>
      </c>
      <c r="C246" s="2"/>
      <c r="D246" s="2"/>
      <c r="E246" s="3"/>
      <c r="F246" t="s">
        <v>161</v>
      </c>
      <c r="G246" s="2">
        <v>-8.9285714285714281E-3</v>
      </c>
      <c r="H246" s="2"/>
      <c r="I246" s="2"/>
      <c r="J246" s="3"/>
      <c r="K246" t="s">
        <v>69</v>
      </c>
      <c r="L246" s="2">
        <v>-1.3392857142857142E-2</v>
      </c>
      <c r="M246" s="2"/>
      <c r="N246" s="2"/>
      <c r="O246" s="3"/>
      <c r="Q246" s="2"/>
      <c r="R246" s="3"/>
      <c r="T246" s="2"/>
      <c r="U246" s="2"/>
      <c r="V246" s="2"/>
      <c r="W246" s="3"/>
      <c r="Y246" s="2"/>
      <c r="Z246" s="3"/>
      <c r="AB246" s="2"/>
    </row>
    <row r="247" spans="1:28" x14ac:dyDescent="0.25">
      <c r="A247" t="s">
        <v>152</v>
      </c>
      <c r="B247" s="2">
        <v>-4.464285714285714E-3</v>
      </c>
      <c r="C247" s="2"/>
      <c r="D247" s="2"/>
      <c r="E247" s="3"/>
      <c r="F247" t="s">
        <v>162</v>
      </c>
      <c r="G247" s="2">
        <v>-8.9285714285714281E-3</v>
      </c>
      <c r="H247" s="2"/>
      <c r="I247" s="2"/>
      <c r="J247" s="3"/>
      <c r="K247" t="s">
        <v>70</v>
      </c>
      <c r="L247" s="2">
        <v>-1.3392857142857142E-2</v>
      </c>
      <c r="M247" s="2"/>
      <c r="N247" s="2"/>
      <c r="O247" s="3"/>
      <c r="Q247" s="2"/>
      <c r="R247" s="3"/>
      <c r="T247" s="2"/>
      <c r="U247" s="2"/>
      <c r="V247" s="2"/>
      <c r="W247" s="3"/>
      <c r="Y247" s="2"/>
      <c r="Z247" s="3"/>
      <c r="AB247" s="2"/>
    </row>
    <row r="248" spans="1:28" x14ac:dyDescent="0.25">
      <c r="A248" t="s">
        <v>153</v>
      </c>
      <c r="B248" s="2">
        <v>-4.464285714285714E-3</v>
      </c>
      <c r="C248" s="2"/>
      <c r="D248" s="2"/>
      <c r="E248" s="3"/>
      <c r="F248" t="s">
        <v>163</v>
      </c>
      <c r="G248" s="2">
        <v>-8.9285714285714281E-3</v>
      </c>
      <c r="H248" s="2"/>
      <c r="I248" s="2"/>
      <c r="J248" s="3"/>
      <c r="K248" t="s">
        <v>55</v>
      </c>
      <c r="L248" s="2">
        <v>-1.3392857142857142E-2</v>
      </c>
      <c r="M248" s="2"/>
      <c r="N248" s="2"/>
      <c r="O248" s="3"/>
      <c r="Q248" s="2"/>
      <c r="R248" s="3"/>
      <c r="T248" s="2"/>
      <c r="U248" s="2"/>
      <c r="V248" s="2"/>
      <c r="W248" s="3"/>
      <c r="Y248" s="2"/>
      <c r="Z248" s="3"/>
      <c r="AB248" s="2"/>
    </row>
    <row r="249" spans="1:28" x14ac:dyDescent="0.25">
      <c r="A249" t="s">
        <v>154</v>
      </c>
      <c r="B249" s="2">
        <v>-4.464285714285714E-3</v>
      </c>
      <c r="C249" s="2"/>
      <c r="D249" s="2"/>
      <c r="E249" s="3"/>
      <c r="F249" t="s">
        <v>164</v>
      </c>
      <c r="G249" s="2">
        <v>-8.9285714285714281E-3</v>
      </c>
      <c r="H249" s="2"/>
      <c r="I249" s="2"/>
      <c r="J249" s="3"/>
      <c r="K249" t="s">
        <v>189</v>
      </c>
      <c r="L249" s="2">
        <v>-1.3392857142857142E-2</v>
      </c>
      <c r="M249" s="2"/>
      <c r="N249" s="2"/>
      <c r="O249" s="3"/>
      <c r="Q249" s="2"/>
      <c r="R249" s="3"/>
      <c r="T249" s="2"/>
      <c r="U249" s="2"/>
      <c r="V249" s="2"/>
      <c r="W249" s="3"/>
      <c r="Y249" s="2"/>
      <c r="Z249" s="3"/>
      <c r="AB249" s="2"/>
    </row>
    <row r="250" spans="1:28" x14ac:dyDescent="0.25">
      <c r="A250" t="s">
        <v>155</v>
      </c>
      <c r="B250" s="2">
        <v>-4.464285714285714E-3</v>
      </c>
      <c r="C250" s="2"/>
      <c r="D250" s="2"/>
      <c r="E250" s="3"/>
      <c r="F250" t="s">
        <v>99</v>
      </c>
      <c r="G250" s="2">
        <v>-8.9285714285714281E-3</v>
      </c>
      <c r="H250" s="2"/>
      <c r="I250" s="2"/>
      <c r="J250" s="3"/>
      <c r="K250" t="s">
        <v>103</v>
      </c>
      <c r="L250" s="2">
        <v>-1.3392857142857142E-2</v>
      </c>
      <c r="M250" s="2"/>
      <c r="N250" s="2"/>
      <c r="O250" s="3"/>
      <c r="Q250" s="2"/>
      <c r="R250" s="3"/>
      <c r="T250" s="2"/>
      <c r="U250" s="2"/>
      <c r="V250" s="2"/>
      <c r="W250" s="3"/>
      <c r="Y250" s="2"/>
      <c r="Z250" s="3"/>
      <c r="AB250" s="2"/>
    </row>
    <row r="251" spans="1:28" x14ac:dyDescent="0.25">
      <c r="A251" t="s">
        <v>156</v>
      </c>
      <c r="B251" s="2">
        <v>-4.464285714285714E-3</v>
      </c>
      <c r="C251" s="2"/>
      <c r="D251" s="2"/>
      <c r="E251" s="3"/>
      <c r="F251" t="s">
        <v>100</v>
      </c>
      <c r="G251" s="2">
        <v>-8.9285714285714281E-3</v>
      </c>
      <c r="H251" s="2"/>
      <c r="I251" s="2"/>
      <c r="J251" s="3"/>
      <c r="K251" t="s">
        <v>190</v>
      </c>
      <c r="L251" s="2">
        <v>-1.3392857142857142E-2</v>
      </c>
      <c r="M251" s="2"/>
      <c r="N251" s="2"/>
      <c r="O251" s="3"/>
      <c r="Q251" s="2"/>
      <c r="R251" s="3"/>
      <c r="T251" s="2"/>
      <c r="U251" s="2"/>
      <c r="V251" s="2"/>
      <c r="W251" s="3"/>
      <c r="Y251" s="2"/>
      <c r="Z251" s="3"/>
      <c r="AB251" s="2"/>
    </row>
    <row r="252" spans="1:28" x14ac:dyDescent="0.25">
      <c r="A252" t="s">
        <v>292</v>
      </c>
      <c r="B252" s="2">
        <v>-4.4642857142857262E-3</v>
      </c>
      <c r="C252" s="2"/>
      <c r="D252" s="2"/>
      <c r="E252" s="3"/>
      <c r="F252" t="s">
        <v>101</v>
      </c>
      <c r="G252" s="2">
        <v>-8.9285714285714281E-3</v>
      </c>
      <c r="H252" s="2"/>
      <c r="I252" s="2"/>
      <c r="J252" s="3"/>
      <c r="K252" t="s">
        <v>56</v>
      </c>
      <c r="L252" s="2">
        <v>-1.3392857142857142E-2</v>
      </c>
      <c r="M252" s="2"/>
      <c r="N252" s="2"/>
      <c r="O252" s="3"/>
      <c r="Q252" s="2"/>
      <c r="R252" s="3"/>
      <c r="T252" s="2"/>
      <c r="U252" s="2"/>
      <c r="V252" s="2"/>
      <c r="W252" s="3"/>
      <c r="Y252" s="2"/>
      <c r="Z252" s="3"/>
      <c r="AB252" s="2"/>
    </row>
    <row r="253" spans="1:28" x14ac:dyDescent="0.25">
      <c r="A253" t="s">
        <v>252</v>
      </c>
      <c r="B253" s="2">
        <v>-5.9523809523809521E-3</v>
      </c>
      <c r="C253" s="2"/>
      <c r="D253" s="2"/>
      <c r="E253" s="3"/>
      <c r="F253" t="s">
        <v>165</v>
      </c>
      <c r="G253" s="2">
        <v>-8.9285714285714281E-3</v>
      </c>
      <c r="H253" s="2"/>
      <c r="I253" s="2"/>
      <c r="J253" s="3"/>
      <c r="K253" t="s">
        <v>191</v>
      </c>
      <c r="L253" s="2">
        <v>-1.3392857142857142E-2</v>
      </c>
      <c r="M253" s="2"/>
      <c r="N253" s="2"/>
      <c r="O253" s="3"/>
      <c r="Q253" s="2"/>
      <c r="R253" s="3"/>
      <c r="T253" s="2"/>
      <c r="U253" s="2"/>
      <c r="V253" s="2"/>
      <c r="W253" s="3"/>
      <c r="Y253" s="2"/>
      <c r="Z253" s="3"/>
      <c r="AB253" s="2"/>
    </row>
    <row r="254" spans="1:28" x14ac:dyDescent="0.25">
      <c r="A254" t="s">
        <v>112</v>
      </c>
      <c r="B254" s="2">
        <v>-8.9285714285714246E-3</v>
      </c>
      <c r="C254" s="2"/>
      <c r="D254" s="2"/>
      <c r="E254" s="3"/>
      <c r="F254" t="s">
        <v>166</v>
      </c>
      <c r="G254" s="2">
        <v>-8.9285714285714281E-3</v>
      </c>
      <c r="H254" s="2"/>
      <c r="I254" s="2"/>
      <c r="J254" s="3"/>
      <c r="K254" t="s">
        <v>192</v>
      </c>
      <c r="L254" s="2">
        <v>-1.3392857142857142E-2</v>
      </c>
      <c r="M254" s="2"/>
      <c r="N254" s="2"/>
      <c r="O254" s="3"/>
      <c r="Q254" s="2"/>
      <c r="R254" s="3"/>
      <c r="T254" s="2"/>
      <c r="U254" s="2"/>
      <c r="V254" s="2"/>
      <c r="W254" s="3"/>
      <c r="Y254" s="2"/>
      <c r="Z254" s="3"/>
      <c r="AB254" s="2"/>
    </row>
    <row r="255" spans="1:28" x14ac:dyDescent="0.25">
      <c r="A255" t="s">
        <v>157</v>
      </c>
      <c r="B255" s="2">
        <v>-8.9285714285714281E-3</v>
      </c>
      <c r="C255" s="2"/>
      <c r="D255" s="2"/>
      <c r="E255" s="3"/>
      <c r="F255" t="s">
        <v>167</v>
      </c>
      <c r="G255" s="2">
        <v>-8.9285714285714281E-3</v>
      </c>
      <c r="H255" s="2"/>
      <c r="I255" s="2"/>
      <c r="J255" s="3"/>
      <c r="K255" t="s">
        <v>57</v>
      </c>
      <c r="L255" s="2">
        <v>-1.3392857142857142E-2</v>
      </c>
      <c r="M255" s="2"/>
      <c r="N255" s="2"/>
      <c r="O255" s="3"/>
      <c r="Q255" s="2"/>
      <c r="R255" s="3"/>
      <c r="T255" s="2"/>
      <c r="U255" s="2"/>
      <c r="V255" s="2"/>
      <c r="W255" s="3"/>
      <c r="Y255" s="2"/>
      <c r="Z255" s="3"/>
      <c r="AB255" s="2"/>
    </row>
    <row r="256" spans="1:28" x14ac:dyDescent="0.25">
      <c r="A256" t="s">
        <v>158</v>
      </c>
      <c r="B256" s="2">
        <v>-8.9285714285714281E-3</v>
      </c>
      <c r="C256" s="2"/>
      <c r="D256" s="2"/>
      <c r="E256" s="3"/>
      <c r="F256" t="s">
        <v>168</v>
      </c>
      <c r="G256" s="2">
        <v>-8.9285714285714281E-3</v>
      </c>
      <c r="H256" s="2"/>
      <c r="I256" s="2"/>
      <c r="J256" s="3"/>
      <c r="K256" t="s">
        <v>193</v>
      </c>
      <c r="L256" s="2">
        <v>-1.3392857142857142E-2</v>
      </c>
      <c r="M256" s="2"/>
      <c r="N256" s="2"/>
      <c r="O256" s="3"/>
      <c r="Q256" s="2"/>
      <c r="R256" s="3"/>
      <c r="T256" s="2"/>
      <c r="U256" s="2"/>
      <c r="V256" s="2"/>
      <c r="W256" s="3"/>
      <c r="Y256" s="2"/>
      <c r="Z256" s="3"/>
      <c r="AB256" s="2"/>
    </row>
    <row r="257" spans="1:28" x14ac:dyDescent="0.25">
      <c r="A257" t="s">
        <v>159</v>
      </c>
      <c r="B257" s="2">
        <v>-8.9285714285714281E-3</v>
      </c>
      <c r="C257" s="2"/>
      <c r="D257" s="2"/>
      <c r="E257" s="3"/>
      <c r="F257" t="s">
        <v>169</v>
      </c>
      <c r="G257" s="2">
        <v>-8.9285714285714281E-3</v>
      </c>
      <c r="H257" s="2"/>
      <c r="I257" s="2"/>
      <c r="J257" s="3"/>
      <c r="K257" t="s">
        <v>104</v>
      </c>
      <c r="L257" s="2">
        <v>-1.3392857142857142E-2</v>
      </c>
      <c r="M257" s="2"/>
      <c r="N257" s="2"/>
      <c r="O257" s="3"/>
      <c r="Q257" s="2"/>
      <c r="R257" s="3"/>
      <c r="T257" s="2"/>
      <c r="U257" s="2"/>
      <c r="V257" s="2"/>
      <c r="W257" s="3"/>
      <c r="Y257" s="2"/>
      <c r="Z257" s="3"/>
      <c r="AB257" s="2"/>
    </row>
    <row r="258" spans="1:28" x14ac:dyDescent="0.25">
      <c r="A258" t="s">
        <v>160</v>
      </c>
      <c r="B258" s="2">
        <v>-8.9285714285714281E-3</v>
      </c>
      <c r="C258" s="2"/>
      <c r="D258" s="2"/>
      <c r="E258" s="3"/>
      <c r="F258" t="s">
        <v>170</v>
      </c>
      <c r="G258" s="2">
        <v>-8.9285714285714281E-3</v>
      </c>
      <c r="H258" s="2"/>
      <c r="I258" s="2"/>
      <c r="J258" s="3"/>
      <c r="K258" t="s">
        <v>194</v>
      </c>
      <c r="L258" s="2">
        <v>-1.3392857142857142E-2</v>
      </c>
      <c r="M258" s="2"/>
      <c r="N258" s="2"/>
      <c r="O258" s="3"/>
      <c r="Q258" s="2"/>
      <c r="R258" s="3"/>
      <c r="T258" s="2"/>
      <c r="U258" s="2"/>
      <c r="V258" s="2"/>
      <c r="W258" s="3"/>
      <c r="Y258" s="2"/>
      <c r="Z258" s="3"/>
      <c r="AB258" s="2"/>
    </row>
    <row r="259" spans="1:28" x14ac:dyDescent="0.25">
      <c r="A259" t="s">
        <v>64</v>
      </c>
      <c r="B259" s="2">
        <v>-8.9285714285714281E-3</v>
      </c>
      <c r="C259" s="2"/>
      <c r="D259" s="2"/>
      <c r="E259" s="3"/>
      <c r="F259" t="s">
        <v>171</v>
      </c>
      <c r="G259" s="2">
        <v>-8.9285714285714281E-3</v>
      </c>
      <c r="H259" s="2"/>
      <c r="I259" s="2"/>
      <c r="J259" s="3"/>
      <c r="K259" t="s">
        <v>195</v>
      </c>
      <c r="L259" s="2">
        <v>-1.3392857142857142E-2</v>
      </c>
      <c r="M259" s="2"/>
      <c r="N259" s="2"/>
      <c r="O259" s="3"/>
      <c r="Q259" s="2"/>
      <c r="R259" s="3"/>
      <c r="T259" s="2"/>
      <c r="U259" s="2"/>
      <c r="V259" s="2"/>
      <c r="W259" s="3"/>
      <c r="Y259" s="2"/>
      <c r="Z259" s="3"/>
      <c r="AB259" s="2"/>
    </row>
    <row r="260" spans="1:28" x14ac:dyDescent="0.25">
      <c r="A260" t="s">
        <v>162</v>
      </c>
      <c r="B260" s="2">
        <v>-8.9285714285714281E-3</v>
      </c>
      <c r="C260" s="2"/>
      <c r="D260" s="2"/>
      <c r="E260" s="3"/>
      <c r="F260" t="s">
        <v>172</v>
      </c>
      <c r="G260" s="2">
        <v>-8.9285714285714281E-3</v>
      </c>
      <c r="H260" s="2"/>
      <c r="I260" s="2"/>
      <c r="J260" s="3"/>
      <c r="K260" t="s">
        <v>196</v>
      </c>
      <c r="L260" s="2">
        <v>-1.3392857142857142E-2</v>
      </c>
      <c r="M260" s="2"/>
      <c r="N260" s="2"/>
      <c r="O260" s="3"/>
      <c r="Q260" s="2"/>
      <c r="R260" s="3"/>
      <c r="T260" s="2"/>
      <c r="U260" s="2"/>
      <c r="V260" s="2"/>
      <c r="W260" s="3"/>
      <c r="Y260" s="2"/>
      <c r="Z260" s="3"/>
      <c r="AB260" s="2"/>
    </row>
    <row r="261" spans="1:28" x14ac:dyDescent="0.25">
      <c r="A261" t="s">
        <v>163</v>
      </c>
      <c r="B261" s="2">
        <v>-8.9285714285714281E-3</v>
      </c>
      <c r="C261" s="2"/>
      <c r="D261" s="2"/>
      <c r="E261" s="3"/>
      <c r="F261" t="s">
        <v>173</v>
      </c>
      <c r="G261" s="2">
        <v>-8.9285714285714281E-3</v>
      </c>
      <c r="H261" s="2"/>
      <c r="I261" s="2"/>
      <c r="J261" s="3"/>
      <c r="K261" t="s">
        <v>197</v>
      </c>
      <c r="L261" s="2">
        <v>-1.3392857142857142E-2</v>
      </c>
      <c r="M261" s="2"/>
      <c r="N261" s="2"/>
      <c r="O261" s="3"/>
      <c r="Q261" s="2"/>
      <c r="R261" s="3"/>
      <c r="T261" s="2"/>
      <c r="U261" s="2"/>
      <c r="V261" s="2"/>
      <c r="W261" s="3"/>
      <c r="Y261" s="2"/>
      <c r="Z261" s="3"/>
      <c r="AB261" s="2"/>
    </row>
    <row r="262" spans="1:28" x14ac:dyDescent="0.25">
      <c r="A262" t="s">
        <v>164</v>
      </c>
      <c r="B262" s="2">
        <v>-8.9285714285714281E-3</v>
      </c>
      <c r="C262" s="2"/>
      <c r="D262" s="2"/>
      <c r="E262" s="3"/>
      <c r="F262" t="s">
        <v>174</v>
      </c>
      <c r="G262" s="2">
        <v>-8.9285714285714281E-3</v>
      </c>
      <c r="H262" s="2"/>
      <c r="I262" s="2"/>
      <c r="J262" s="3"/>
      <c r="K262" t="s">
        <v>198</v>
      </c>
      <c r="L262" s="2">
        <v>-1.3392857142857142E-2</v>
      </c>
      <c r="M262" s="2"/>
      <c r="N262" s="2"/>
      <c r="O262" s="3"/>
      <c r="Q262" s="2"/>
      <c r="R262" s="3"/>
      <c r="T262" s="2"/>
      <c r="U262" s="2"/>
      <c r="V262" s="2"/>
      <c r="W262" s="3"/>
      <c r="Y262" s="2"/>
      <c r="Z262" s="3"/>
      <c r="AB262" s="2"/>
    </row>
    <row r="263" spans="1:28" x14ac:dyDescent="0.25">
      <c r="A263" t="s">
        <v>99</v>
      </c>
      <c r="B263" s="2">
        <v>-8.9285714285714281E-3</v>
      </c>
      <c r="C263" s="2"/>
      <c r="D263" s="2"/>
      <c r="E263" s="3"/>
      <c r="F263" t="s">
        <v>102</v>
      </c>
      <c r="G263" s="2">
        <v>-8.9285714285714281E-3</v>
      </c>
      <c r="H263" s="2"/>
      <c r="I263" s="2"/>
      <c r="J263" s="3"/>
      <c r="K263" t="s">
        <v>199</v>
      </c>
      <c r="L263" s="2">
        <v>-1.3392857142857142E-2</v>
      </c>
      <c r="M263" s="2"/>
      <c r="N263" s="2"/>
      <c r="O263" s="3"/>
      <c r="Q263" s="2"/>
      <c r="R263" s="3"/>
      <c r="T263" s="2"/>
      <c r="U263" s="2"/>
      <c r="V263" s="2"/>
      <c r="W263" s="3"/>
      <c r="Y263" s="2"/>
      <c r="Z263" s="3"/>
      <c r="AB263" s="2"/>
    </row>
    <row r="264" spans="1:28" x14ac:dyDescent="0.25">
      <c r="A264" t="s">
        <v>100</v>
      </c>
      <c r="B264" s="2">
        <v>-8.9285714285714281E-3</v>
      </c>
      <c r="C264" s="2"/>
      <c r="D264" s="2"/>
      <c r="E264" s="3"/>
      <c r="F264" t="s">
        <v>175</v>
      </c>
      <c r="G264" s="2">
        <v>-8.9285714285714281E-3</v>
      </c>
      <c r="H264" s="2"/>
      <c r="I264" s="2"/>
      <c r="J264" s="3"/>
      <c r="K264" t="s">
        <v>105</v>
      </c>
      <c r="L264" s="2">
        <v>-1.3392857142857142E-2</v>
      </c>
      <c r="M264" s="2"/>
      <c r="N264" s="2"/>
      <c r="O264" s="3"/>
      <c r="Q264" s="2"/>
      <c r="R264" s="3"/>
      <c r="T264" s="2"/>
      <c r="U264" s="2"/>
      <c r="V264" s="2"/>
      <c r="W264" s="3"/>
      <c r="Y264" s="2"/>
      <c r="Z264" s="3"/>
      <c r="AB264" s="2"/>
    </row>
    <row r="265" spans="1:28" x14ac:dyDescent="0.25">
      <c r="A265" t="s">
        <v>101</v>
      </c>
      <c r="B265" s="2">
        <v>-8.9285714285714281E-3</v>
      </c>
      <c r="C265" s="2"/>
      <c r="D265" s="2"/>
      <c r="E265" s="3"/>
      <c r="F265" t="s">
        <v>176</v>
      </c>
      <c r="G265" s="2">
        <v>-8.9285714285714281E-3</v>
      </c>
      <c r="H265" s="2"/>
      <c r="I265" s="2"/>
      <c r="J265" s="3"/>
      <c r="K265" t="s">
        <v>66</v>
      </c>
      <c r="L265" s="2">
        <v>-1.517857142857143E-2</v>
      </c>
      <c r="M265" s="2"/>
      <c r="N265" s="2"/>
      <c r="O265" s="3"/>
      <c r="Q265" s="2"/>
      <c r="R265" s="3"/>
      <c r="T265" s="2"/>
      <c r="U265" s="2"/>
      <c r="V265" s="2"/>
      <c r="W265" s="3"/>
      <c r="Y265" s="2"/>
      <c r="Z265" s="3"/>
      <c r="AB265" s="2"/>
    </row>
    <row r="266" spans="1:28" x14ac:dyDescent="0.25">
      <c r="A266" t="s">
        <v>166</v>
      </c>
      <c r="B266" s="2">
        <v>-8.9285714285714281E-3</v>
      </c>
      <c r="C266" s="2"/>
      <c r="D266" s="2"/>
      <c r="E266" s="3"/>
      <c r="F266" t="s">
        <v>177</v>
      </c>
      <c r="G266" s="2">
        <v>-8.9285714285714281E-3</v>
      </c>
      <c r="H266" s="2"/>
      <c r="I266" s="2"/>
      <c r="J266" s="3"/>
      <c r="K266" t="s">
        <v>256</v>
      </c>
      <c r="L266" s="2">
        <v>-1.607142857142857E-2</v>
      </c>
      <c r="M266" s="2"/>
      <c r="N266" s="2"/>
      <c r="O266" s="3"/>
      <c r="Q266" s="2"/>
      <c r="R266" s="3"/>
      <c r="T266" s="2"/>
      <c r="U266" s="2"/>
      <c r="V266" s="2"/>
      <c r="W266" s="3"/>
      <c r="Y266" s="2"/>
      <c r="Z266" s="3"/>
      <c r="AB266" s="2"/>
    </row>
    <row r="267" spans="1:28" x14ac:dyDescent="0.25">
      <c r="A267" t="s">
        <v>168</v>
      </c>
      <c r="B267" s="2">
        <v>-8.9285714285714281E-3</v>
      </c>
      <c r="C267" s="2"/>
      <c r="D267" s="2"/>
      <c r="E267" s="3"/>
      <c r="F267" t="s">
        <v>178</v>
      </c>
      <c r="G267" s="2">
        <v>-8.9285714285714281E-3</v>
      </c>
      <c r="H267" s="2"/>
      <c r="I267" s="2"/>
      <c r="J267" s="3"/>
      <c r="K267" t="s">
        <v>267</v>
      </c>
      <c r="L267" s="2">
        <v>-1.696428571428571E-2</v>
      </c>
      <c r="M267" s="2"/>
      <c r="N267" s="2"/>
      <c r="O267" s="3"/>
      <c r="Q267" s="2"/>
      <c r="R267" s="3"/>
      <c r="T267" s="2"/>
      <c r="U267" s="2"/>
      <c r="V267" s="2"/>
      <c r="W267" s="3"/>
      <c r="Y267" s="2"/>
      <c r="Z267" s="3"/>
      <c r="AB267" s="2"/>
    </row>
    <row r="268" spans="1:28" x14ac:dyDescent="0.25">
      <c r="A268" t="s">
        <v>169</v>
      </c>
      <c r="B268" s="2">
        <v>-8.9285714285714281E-3</v>
      </c>
      <c r="C268" s="2"/>
      <c r="D268" s="2"/>
      <c r="E268" s="3"/>
      <c r="F268" t="s">
        <v>280</v>
      </c>
      <c r="G268" s="2">
        <v>-8.9285714285714385E-3</v>
      </c>
      <c r="H268" s="2"/>
      <c r="I268" s="2"/>
      <c r="J268" s="3"/>
      <c r="K268" t="s">
        <v>18</v>
      </c>
      <c r="L268" s="2">
        <v>-1.696428571428571E-2</v>
      </c>
      <c r="M268" s="2"/>
      <c r="N268" s="2"/>
      <c r="O268" s="3"/>
      <c r="Q268" s="2"/>
      <c r="R268" s="3"/>
      <c r="T268" s="2"/>
      <c r="U268" s="2"/>
      <c r="V268" s="2"/>
      <c r="W268" s="3"/>
      <c r="Y268" s="2"/>
      <c r="Z268" s="3"/>
      <c r="AB268" s="2"/>
    </row>
    <row r="269" spans="1:28" x14ac:dyDescent="0.25">
      <c r="A269" t="s">
        <v>170</v>
      </c>
      <c r="B269" s="2">
        <v>-8.9285714285714281E-3</v>
      </c>
      <c r="C269" s="2"/>
      <c r="D269" s="2"/>
      <c r="E269" s="3"/>
      <c r="F269" t="s">
        <v>23</v>
      </c>
      <c r="G269" s="2">
        <v>-8.9285714285714524E-3</v>
      </c>
      <c r="H269" s="2"/>
      <c r="I269" s="2"/>
      <c r="J269" s="3"/>
      <c r="K269" t="s">
        <v>106</v>
      </c>
      <c r="L269" s="2">
        <v>-1.7857142857142856E-2</v>
      </c>
      <c r="M269" s="2"/>
      <c r="N269" s="2"/>
      <c r="O269" s="3"/>
      <c r="Q269" s="2"/>
      <c r="R269" s="3"/>
      <c r="T269" s="2"/>
      <c r="U269" s="2"/>
      <c r="V269" s="2"/>
      <c r="W269" s="3"/>
      <c r="Y269" s="2"/>
      <c r="Z269" s="3"/>
      <c r="AB269" s="2"/>
    </row>
    <row r="270" spans="1:28" x14ac:dyDescent="0.25">
      <c r="A270" t="s">
        <v>171</v>
      </c>
      <c r="B270" s="2">
        <v>-8.9285714285714281E-3</v>
      </c>
      <c r="C270" s="2"/>
      <c r="D270" s="2"/>
      <c r="E270" s="3"/>
      <c r="F270" t="s">
        <v>185</v>
      </c>
      <c r="G270" s="2">
        <v>-1.3392857142857142E-2</v>
      </c>
      <c r="H270" s="2"/>
      <c r="I270" s="2"/>
      <c r="J270" s="3"/>
      <c r="K270" t="s">
        <v>71</v>
      </c>
      <c r="L270" s="2">
        <v>-1.7857142857142856E-2</v>
      </c>
      <c r="M270" s="2"/>
      <c r="N270" s="2"/>
      <c r="O270" s="3"/>
      <c r="Q270" s="2"/>
      <c r="R270" s="3"/>
      <c r="T270" s="2"/>
      <c r="U270" s="2"/>
      <c r="V270" s="2"/>
      <c r="W270" s="3"/>
      <c r="Y270" s="2"/>
      <c r="Z270" s="3"/>
      <c r="AB270" s="2"/>
    </row>
    <row r="271" spans="1:28" x14ac:dyDescent="0.25">
      <c r="A271" t="s">
        <v>172</v>
      </c>
      <c r="B271" s="2">
        <v>-8.9285714285714281E-3</v>
      </c>
      <c r="C271" s="2"/>
      <c r="D271" s="2"/>
      <c r="E271" s="3"/>
      <c r="F271" t="s">
        <v>186</v>
      </c>
      <c r="G271" s="2">
        <v>-1.3392857142857142E-2</v>
      </c>
      <c r="H271" s="2"/>
      <c r="I271" s="2"/>
      <c r="J271" s="3"/>
      <c r="K271" t="s">
        <v>201</v>
      </c>
      <c r="L271" s="2">
        <v>-1.7857142857142856E-2</v>
      </c>
      <c r="M271" s="2"/>
      <c r="N271" s="2"/>
      <c r="O271" s="3"/>
      <c r="Q271" s="2"/>
      <c r="R271" s="3"/>
      <c r="T271" s="2"/>
      <c r="U271" s="2"/>
      <c r="V271" s="2"/>
      <c r="W271" s="3"/>
      <c r="Y271" s="2"/>
      <c r="Z271" s="3"/>
      <c r="AB271" s="2"/>
    </row>
    <row r="272" spans="1:28" x14ac:dyDescent="0.25">
      <c r="A272" t="s">
        <v>173</v>
      </c>
      <c r="B272" s="2">
        <v>-8.9285714285714281E-3</v>
      </c>
      <c r="C272" s="2"/>
      <c r="D272" s="2"/>
      <c r="E272" s="3"/>
      <c r="F272" t="s">
        <v>187</v>
      </c>
      <c r="G272" s="2">
        <v>-1.3392857142857142E-2</v>
      </c>
      <c r="H272" s="2"/>
      <c r="I272" s="2"/>
      <c r="J272" s="3"/>
      <c r="K272" t="s">
        <v>107</v>
      </c>
      <c r="L272" s="2">
        <v>-1.7857142857142856E-2</v>
      </c>
      <c r="M272" s="2"/>
      <c r="N272" s="2"/>
      <c r="O272" s="3"/>
      <c r="Q272" s="2"/>
      <c r="R272" s="3"/>
      <c r="T272" s="2"/>
      <c r="U272" s="2"/>
      <c r="V272" s="2"/>
      <c r="W272" s="3"/>
      <c r="Y272" s="2"/>
      <c r="Z272" s="3"/>
      <c r="AB272" s="2"/>
    </row>
    <row r="273" spans="1:28" x14ac:dyDescent="0.25">
      <c r="A273" t="s">
        <v>174</v>
      </c>
      <c r="B273" s="2">
        <v>-8.9285714285714281E-3</v>
      </c>
      <c r="C273" s="2"/>
      <c r="D273" s="2"/>
      <c r="E273" s="3"/>
      <c r="F273" t="s">
        <v>52</v>
      </c>
      <c r="G273" s="2">
        <v>-1.3392857142857142E-2</v>
      </c>
      <c r="H273" s="2"/>
      <c r="I273" s="2"/>
      <c r="J273" s="3"/>
      <c r="K273" t="s">
        <v>203</v>
      </c>
      <c r="L273" s="2">
        <v>-1.7857142857142856E-2</v>
      </c>
      <c r="M273" s="2"/>
      <c r="N273" s="2"/>
      <c r="O273" s="3"/>
      <c r="Q273" s="2"/>
      <c r="R273" s="3"/>
      <c r="T273" s="2"/>
      <c r="U273" s="2"/>
      <c r="V273" s="2"/>
      <c r="W273" s="3"/>
      <c r="Y273" s="2"/>
      <c r="Z273" s="3"/>
      <c r="AB273" s="2"/>
    </row>
    <row r="274" spans="1:28" x14ac:dyDescent="0.25">
      <c r="A274" t="s">
        <v>102</v>
      </c>
      <c r="B274" s="2">
        <v>-8.9285714285714281E-3</v>
      </c>
      <c r="C274" s="2"/>
      <c r="D274" s="2"/>
      <c r="E274" s="3"/>
      <c r="F274" t="s">
        <v>53</v>
      </c>
      <c r="G274" s="2">
        <v>-1.3392857142857142E-2</v>
      </c>
      <c r="H274" s="2"/>
      <c r="I274" s="2"/>
      <c r="J274" s="3"/>
      <c r="K274" t="s">
        <v>61</v>
      </c>
      <c r="L274" s="2">
        <v>-1.7857142857142856E-2</v>
      </c>
      <c r="M274" s="2"/>
      <c r="N274" s="2"/>
      <c r="O274" s="3"/>
      <c r="Q274" s="2"/>
      <c r="R274" s="3"/>
      <c r="T274" s="2"/>
      <c r="U274" s="2"/>
      <c r="V274" s="2"/>
      <c r="W274" s="3"/>
      <c r="Y274" s="2"/>
      <c r="Z274" s="3"/>
      <c r="AB274" s="2"/>
    </row>
    <row r="275" spans="1:28" x14ac:dyDescent="0.25">
      <c r="A275" t="s">
        <v>175</v>
      </c>
      <c r="B275" s="2">
        <v>-8.9285714285714281E-3</v>
      </c>
      <c r="C275" s="2"/>
      <c r="D275" s="2"/>
      <c r="E275" s="3"/>
      <c r="F275" t="s">
        <v>188</v>
      </c>
      <c r="G275" s="2">
        <v>-1.3392857142857142E-2</v>
      </c>
      <c r="H275" s="2"/>
      <c r="I275" s="2"/>
      <c r="J275" s="3"/>
      <c r="K275" t="s">
        <v>108</v>
      </c>
      <c r="L275" s="2">
        <v>-1.7857142857142856E-2</v>
      </c>
      <c r="M275" s="2"/>
      <c r="N275" s="2"/>
      <c r="O275" s="3"/>
      <c r="Q275" s="2"/>
      <c r="R275" s="3"/>
      <c r="T275" s="2"/>
      <c r="U275" s="2"/>
      <c r="V275" s="2"/>
      <c r="W275" s="3"/>
      <c r="Y275" s="2"/>
      <c r="Z275" s="3"/>
      <c r="AB275" s="2"/>
    </row>
    <row r="276" spans="1:28" x14ac:dyDescent="0.25">
      <c r="A276" t="s">
        <v>176</v>
      </c>
      <c r="B276" s="2">
        <v>-8.9285714285714281E-3</v>
      </c>
      <c r="C276" s="2"/>
      <c r="D276" s="2"/>
      <c r="E276" s="3"/>
      <c r="F276" t="s">
        <v>69</v>
      </c>
      <c r="G276" s="2">
        <v>-1.3392857142857142E-2</v>
      </c>
      <c r="H276" s="2"/>
      <c r="I276" s="2"/>
      <c r="J276" s="3"/>
      <c r="K276" t="s">
        <v>72</v>
      </c>
      <c r="L276" s="2">
        <v>-1.7857142857142856E-2</v>
      </c>
      <c r="M276" s="2"/>
      <c r="N276" s="2"/>
      <c r="O276" s="3"/>
      <c r="Q276" s="2"/>
      <c r="R276" s="3"/>
      <c r="T276" s="2"/>
      <c r="U276" s="2"/>
      <c r="V276" s="2"/>
      <c r="W276" s="3"/>
      <c r="Y276" s="2"/>
      <c r="Z276" s="3"/>
      <c r="AB276" s="2"/>
    </row>
    <row r="277" spans="1:28" x14ac:dyDescent="0.25">
      <c r="A277" t="s">
        <v>177</v>
      </c>
      <c r="B277" s="2">
        <v>-8.9285714285714281E-3</v>
      </c>
      <c r="C277" s="2"/>
      <c r="D277" s="2"/>
      <c r="E277" s="3"/>
      <c r="F277" t="s">
        <v>70</v>
      </c>
      <c r="G277" s="2">
        <v>-1.3392857142857142E-2</v>
      </c>
      <c r="H277" s="2"/>
      <c r="I277" s="2"/>
      <c r="J277" s="3"/>
      <c r="K277" t="s">
        <v>205</v>
      </c>
      <c r="L277" s="2">
        <v>-1.7857142857142856E-2</v>
      </c>
      <c r="M277" s="2"/>
      <c r="N277" s="2"/>
      <c r="O277" s="3"/>
      <c r="Q277" s="2"/>
      <c r="R277" s="3"/>
      <c r="T277" s="2"/>
      <c r="U277" s="2"/>
      <c r="V277" s="2"/>
      <c r="W277" s="3"/>
      <c r="Y277" s="2"/>
      <c r="Z277" s="3"/>
      <c r="AB277" s="2"/>
    </row>
    <row r="278" spans="1:28" x14ac:dyDescent="0.25">
      <c r="A278" t="s">
        <v>178</v>
      </c>
      <c r="B278" s="2">
        <v>-8.9285714285714281E-3</v>
      </c>
      <c r="C278" s="2"/>
      <c r="D278" s="2"/>
      <c r="E278" s="3"/>
      <c r="F278" t="s">
        <v>55</v>
      </c>
      <c r="G278" s="2">
        <v>-1.3392857142857142E-2</v>
      </c>
      <c r="H278" s="2"/>
      <c r="I278" s="2"/>
      <c r="J278" s="3"/>
      <c r="K278" t="s">
        <v>206</v>
      </c>
      <c r="L278" s="2">
        <v>-1.7857142857142856E-2</v>
      </c>
      <c r="M278" s="2"/>
      <c r="N278" s="2"/>
      <c r="O278" s="3"/>
      <c r="Q278" s="2"/>
      <c r="R278" s="3"/>
      <c r="T278" s="2"/>
      <c r="U278" s="2"/>
      <c r="V278" s="2"/>
      <c r="W278" s="3"/>
      <c r="Y278" s="2"/>
      <c r="Z278" s="3"/>
      <c r="AB278" s="2"/>
    </row>
    <row r="279" spans="1:28" x14ac:dyDescent="0.25">
      <c r="A279" t="s">
        <v>179</v>
      </c>
      <c r="B279" s="2">
        <v>-8.9285714285714281E-3</v>
      </c>
      <c r="C279" s="2"/>
      <c r="D279" s="2"/>
      <c r="E279" s="3"/>
      <c r="F279" t="s">
        <v>103</v>
      </c>
      <c r="G279" s="2">
        <v>-1.3392857142857142E-2</v>
      </c>
      <c r="H279" s="2"/>
      <c r="I279" s="2"/>
      <c r="J279" s="3"/>
      <c r="K279" t="s">
        <v>207</v>
      </c>
      <c r="L279" s="2">
        <v>-1.7857142857142856E-2</v>
      </c>
      <c r="M279" s="2"/>
      <c r="N279" s="2"/>
      <c r="O279" s="3"/>
      <c r="Q279" s="2"/>
      <c r="R279" s="3"/>
      <c r="T279" s="2"/>
      <c r="U279" s="2"/>
      <c r="V279" s="2"/>
      <c r="W279" s="3"/>
      <c r="Y279" s="2"/>
      <c r="Z279" s="3"/>
      <c r="AB279" s="2"/>
    </row>
    <row r="280" spans="1:28" x14ac:dyDescent="0.25">
      <c r="A280" t="s">
        <v>230</v>
      </c>
      <c r="B280" s="2">
        <v>-1.0416666666666671E-2</v>
      </c>
      <c r="C280" s="2"/>
      <c r="D280" s="2"/>
      <c r="E280" s="3"/>
      <c r="F280" t="s">
        <v>190</v>
      </c>
      <c r="G280" s="2">
        <v>-1.3392857142857142E-2</v>
      </c>
      <c r="H280" s="2"/>
      <c r="I280" s="2"/>
      <c r="J280" s="3"/>
      <c r="K280" t="s">
        <v>73</v>
      </c>
      <c r="L280" s="2">
        <v>-1.7857142857142856E-2</v>
      </c>
      <c r="M280" s="2"/>
      <c r="N280" s="2"/>
      <c r="O280" s="3"/>
      <c r="Q280" s="2"/>
      <c r="R280" s="3"/>
      <c r="T280" s="2"/>
      <c r="U280" s="2"/>
      <c r="V280" s="2"/>
      <c r="W280" s="3"/>
      <c r="Y280" s="2"/>
      <c r="Z280" s="3"/>
      <c r="AB280" s="2"/>
    </row>
    <row r="281" spans="1:28" x14ac:dyDescent="0.25">
      <c r="A281" t="s">
        <v>313</v>
      </c>
      <c r="B281" s="2">
        <v>-1.0416666666666685E-2</v>
      </c>
      <c r="C281" s="2"/>
      <c r="D281" s="2"/>
      <c r="E281" s="3"/>
      <c r="F281" t="s">
        <v>56</v>
      </c>
      <c r="G281" s="2">
        <v>-1.3392857142857142E-2</v>
      </c>
      <c r="H281" s="2"/>
      <c r="I281" s="2"/>
      <c r="J281" s="3"/>
      <c r="K281" t="s">
        <v>208</v>
      </c>
      <c r="L281" s="2">
        <v>-1.7857142857142856E-2</v>
      </c>
      <c r="M281" s="2"/>
      <c r="N281" s="2"/>
      <c r="O281" s="3"/>
      <c r="Q281" s="2"/>
      <c r="R281" s="3"/>
      <c r="T281" s="2"/>
      <c r="U281" s="2"/>
      <c r="V281" s="2"/>
      <c r="W281" s="3"/>
      <c r="Y281" s="2"/>
      <c r="Z281" s="3"/>
      <c r="AB281" s="2"/>
    </row>
    <row r="282" spans="1:28" x14ac:dyDescent="0.25">
      <c r="A282" t="s">
        <v>183</v>
      </c>
      <c r="B282" s="2">
        <v>-1.3392857142857142E-2</v>
      </c>
      <c r="C282" s="2"/>
      <c r="D282" s="2"/>
      <c r="E282" s="3"/>
      <c r="F282" t="s">
        <v>191</v>
      </c>
      <c r="G282" s="2">
        <v>-1.3392857142857142E-2</v>
      </c>
      <c r="H282" s="2"/>
      <c r="I282" s="2"/>
      <c r="J282" s="3"/>
      <c r="K282" t="s">
        <v>210</v>
      </c>
      <c r="L282" s="2">
        <v>-1.7857142857142856E-2</v>
      </c>
      <c r="M282" s="2"/>
      <c r="N282" s="2"/>
      <c r="O282" s="3"/>
      <c r="Q282" s="2"/>
      <c r="R282" s="3"/>
      <c r="T282" s="2"/>
      <c r="U282" s="2"/>
      <c r="V282" s="2"/>
      <c r="W282" s="3"/>
      <c r="Y282" s="2"/>
      <c r="Z282" s="3"/>
      <c r="AB282" s="2"/>
    </row>
    <row r="283" spans="1:28" x14ac:dyDescent="0.25">
      <c r="A283" t="s">
        <v>184</v>
      </c>
      <c r="B283" s="2">
        <v>-1.3392857142857142E-2</v>
      </c>
      <c r="C283" s="2"/>
      <c r="D283" s="2"/>
      <c r="E283" s="3"/>
      <c r="F283" t="s">
        <v>192</v>
      </c>
      <c r="G283" s="2">
        <v>-1.3392857142857142E-2</v>
      </c>
      <c r="H283" s="2"/>
      <c r="I283" s="2"/>
      <c r="J283" s="3"/>
      <c r="K283" t="s">
        <v>211</v>
      </c>
      <c r="L283" s="2">
        <v>-1.7857142857142856E-2</v>
      </c>
      <c r="M283" s="2"/>
      <c r="N283" s="2"/>
      <c r="O283" s="3"/>
      <c r="Q283" s="2"/>
      <c r="R283" s="3"/>
      <c r="T283" s="2"/>
      <c r="U283" s="2"/>
      <c r="V283" s="2"/>
      <c r="W283" s="3"/>
      <c r="Y283" s="2"/>
      <c r="Z283" s="3"/>
      <c r="AB283" s="2"/>
    </row>
    <row r="284" spans="1:28" x14ac:dyDescent="0.25">
      <c r="A284" t="s">
        <v>186</v>
      </c>
      <c r="B284" s="2">
        <v>-1.3392857142857142E-2</v>
      </c>
      <c r="C284" s="2"/>
      <c r="D284" s="2"/>
      <c r="E284" s="3"/>
      <c r="F284" t="s">
        <v>57</v>
      </c>
      <c r="G284" s="2">
        <v>-1.3392857142857142E-2</v>
      </c>
      <c r="H284" s="2"/>
      <c r="I284" s="2"/>
      <c r="J284" s="3"/>
      <c r="K284" t="s">
        <v>270</v>
      </c>
      <c r="L284" s="2">
        <v>-2.1428571428571422E-2</v>
      </c>
      <c r="M284" s="2"/>
      <c r="N284" s="2"/>
      <c r="O284" s="3"/>
      <c r="Q284" s="2"/>
      <c r="R284" s="3"/>
      <c r="T284" s="2"/>
      <c r="U284" s="2"/>
      <c r="V284" s="2"/>
      <c r="W284" s="3"/>
      <c r="Y284" s="2"/>
      <c r="Z284" s="3"/>
      <c r="AB284" s="2"/>
    </row>
    <row r="285" spans="1:28" x14ac:dyDescent="0.25">
      <c r="A285" t="s">
        <v>187</v>
      </c>
      <c r="B285" s="2">
        <v>-1.3392857142857142E-2</v>
      </c>
      <c r="C285" s="2"/>
      <c r="D285" s="2"/>
      <c r="E285" s="3"/>
      <c r="F285" t="s">
        <v>193</v>
      </c>
      <c r="G285" s="2">
        <v>-1.3392857142857142E-2</v>
      </c>
      <c r="H285" s="2"/>
      <c r="I285" s="2"/>
      <c r="J285" s="3"/>
      <c r="K285" t="s">
        <v>98</v>
      </c>
      <c r="L285" s="2">
        <v>-2.1428571428571422E-2</v>
      </c>
      <c r="M285" s="2"/>
      <c r="N285" s="2"/>
      <c r="O285" s="3"/>
      <c r="Q285" s="2"/>
      <c r="R285" s="3"/>
      <c r="T285" s="2"/>
      <c r="U285" s="2"/>
      <c r="V285" s="2"/>
      <c r="W285" s="3"/>
      <c r="Y285" s="2"/>
      <c r="Z285" s="3"/>
      <c r="AB285" s="2"/>
    </row>
    <row r="286" spans="1:28" x14ac:dyDescent="0.25">
      <c r="A286" t="s">
        <v>52</v>
      </c>
      <c r="B286" s="2">
        <v>-1.3392857142857142E-2</v>
      </c>
      <c r="C286" s="2"/>
      <c r="D286" s="2"/>
      <c r="E286" s="3"/>
      <c r="F286" t="s">
        <v>104</v>
      </c>
      <c r="G286" s="2">
        <v>-1.3392857142857142E-2</v>
      </c>
      <c r="H286" s="2"/>
      <c r="I286" s="2"/>
      <c r="J286" s="3"/>
      <c r="K286" t="s">
        <v>214</v>
      </c>
      <c r="L286" s="2">
        <v>-2.2321428571428572E-2</v>
      </c>
      <c r="M286" s="2"/>
      <c r="N286" s="2"/>
      <c r="O286" s="3"/>
      <c r="Q286" s="2"/>
      <c r="R286" s="3"/>
      <c r="T286" s="2"/>
      <c r="U286" s="2"/>
      <c r="V286" s="2"/>
      <c r="W286" s="3"/>
      <c r="Y286" s="2"/>
      <c r="Z286" s="3"/>
      <c r="AB286" s="2"/>
    </row>
    <row r="287" spans="1:28" x14ac:dyDescent="0.25">
      <c r="A287" t="s">
        <v>53</v>
      </c>
      <c r="B287" s="2">
        <v>-1.3392857142857142E-2</v>
      </c>
      <c r="C287" s="2"/>
      <c r="D287" s="2"/>
      <c r="E287" s="3"/>
      <c r="F287" t="s">
        <v>194</v>
      </c>
      <c r="G287" s="2">
        <v>-1.3392857142857142E-2</v>
      </c>
      <c r="H287" s="2"/>
      <c r="I287" s="2"/>
      <c r="J287" s="3"/>
      <c r="K287" t="s">
        <v>110</v>
      </c>
      <c r="L287" s="2">
        <v>-2.2321428571428572E-2</v>
      </c>
      <c r="M287" s="2"/>
      <c r="N287" s="2"/>
      <c r="O287" s="3"/>
      <c r="Q287" s="2"/>
      <c r="R287" s="3"/>
      <c r="T287" s="2"/>
      <c r="U287" s="2"/>
      <c r="V287" s="2"/>
      <c r="W287" s="3"/>
      <c r="Y287" s="2"/>
      <c r="Z287" s="3"/>
      <c r="AB287" s="2"/>
    </row>
    <row r="288" spans="1:28" x14ac:dyDescent="0.25">
      <c r="A288" t="s">
        <v>188</v>
      </c>
      <c r="B288" s="2">
        <v>-1.3392857142857142E-2</v>
      </c>
      <c r="C288" s="2"/>
      <c r="D288" s="2"/>
      <c r="E288" s="3"/>
      <c r="F288" t="s">
        <v>195</v>
      </c>
      <c r="G288" s="2">
        <v>-1.3392857142857142E-2</v>
      </c>
      <c r="H288" s="2"/>
      <c r="I288" s="2"/>
      <c r="J288" s="3"/>
      <c r="K288" t="s">
        <v>215</v>
      </c>
      <c r="L288" s="2">
        <v>-2.2321428571428572E-2</v>
      </c>
      <c r="M288" s="2"/>
      <c r="N288" s="2"/>
      <c r="O288" s="3"/>
      <c r="Q288" s="2"/>
      <c r="R288" s="3"/>
      <c r="T288" s="2"/>
      <c r="U288" s="2"/>
      <c r="V288" s="2"/>
      <c r="W288" s="3"/>
      <c r="Y288" s="2"/>
      <c r="Z288" s="3"/>
      <c r="AB288" s="2"/>
    </row>
    <row r="289" spans="1:28" x14ac:dyDescent="0.25">
      <c r="A289" t="s">
        <v>69</v>
      </c>
      <c r="B289" s="2">
        <v>-1.3392857142857142E-2</v>
      </c>
      <c r="C289" s="2"/>
      <c r="D289" s="2"/>
      <c r="E289" s="3"/>
      <c r="F289" t="s">
        <v>196</v>
      </c>
      <c r="G289" s="2">
        <v>-1.3392857142857142E-2</v>
      </c>
      <c r="H289" s="2"/>
      <c r="I289" s="2"/>
      <c r="J289" s="3"/>
      <c r="K289" t="s">
        <v>75</v>
      </c>
      <c r="L289" s="2">
        <v>-2.2321428571428572E-2</v>
      </c>
      <c r="M289" s="2"/>
      <c r="N289" s="2"/>
      <c r="O289" s="3"/>
      <c r="Q289" s="2"/>
      <c r="R289" s="3"/>
      <c r="T289" s="2"/>
      <c r="U289" s="2"/>
      <c r="V289" s="2"/>
      <c r="W289" s="3"/>
      <c r="Y289" s="2"/>
      <c r="Z289" s="3"/>
      <c r="AB289" s="2"/>
    </row>
    <row r="290" spans="1:28" x14ac:dyDescent="0.25">
      <c r="A290" t="s">
        <v>70</v>
      </c>
      <c r="B290" s="2">
        <v>-1.3392857142857142E-2</v>
      </c>
      <c r="C290" s="2"/>
      <c r="D290" s="2"/>
      <c r="E290" s="3"/>
      <c r="F290" t="s">
        <v>197</v>
      </c>
      <c r="G290" s="2">
        <v>-1.3392857142857142E-2</v>
      </c>
      <c r="H290" s="2"/>
      <c r="I290" s="2"/>
      <c r="J290" s="3"/>
      <c r="K290" t="s">
        <v>217</v>
      </c>
      <c r="L290" s="2">
        <v>-2.2321428571428572E-2</v>
      </c>
      <c r="M290" s="2"/>
      <c r="N290" s="2"/>
      <c r="O290" s="3"/>
      <c r="Q290" s="2"/>
      <c r="R290" s="3"/>
      <c r="T290" s="2"/>
      <c r="U290" s="2"/>
      <c r="V290" s="2"/>
      <c r="W290" s="3"/>
      <c r="Y290" s="2"/>
      <c r="Z290" s="3"/>
      <c r="AB290" s="2"/>
    </row>
    <row r="291" spans="1:28" x14ac:dyDescent="0.25">
      <c r="A291" t="s">
        <v>55</v>
      </c>
      <c r="B291" s="2">
        <v>-1.3392857142857142E-2</v>
      </c>
      <c r="C291" s="2"/>
      <c r="D291" s="2"/>
      <c r="E291" s="3"/>
      <c r="F291" t="s">
        <v>198</v>
      </c>
      <c r="G291" s="2">
        <v>-1.3392857142857142E-2</v>
      </c>
      <c r="H291" s="2"/>
      <c r="I291" s="2"/>
      <c r="J291" s="3"/>
      <c r="K291" t="s">
        <v>218</v>
      </c>
      <c r="L291" s="2">
        <v>-2.2321428571428572E-2</v>
      </c>
      <c r="M291" s="2"/>
      <c r="N291" s="2"/>
      <c r="O291" s="3"/>
      <c r="Q291" s="2"/>
      <c r="R291" s="3"/>
      <c r="T291" s="2"/>
      <c r="U291" s="2"/>
      <c r="V291" s="2"/>
      <c r="W291" s="3"/>
      <c r="Y291" s="2"/>
      <c r="Z291" s="3"/>
      <c r="AB291" s="2"/>
    </row>
    <row r="292" spans="1:28" x14ac:dyDescent="0.25">
      <c r="A292" t="s">
        <v>189</v>
      </c>
      <c r="B292" s="2">
        <v>-1.3392857142857142E-2</v>
      </c>
      <c r="C292" s="2"/>
      <c r="D292" s="2"/>
      <c r="E292" s="3"/>
      <c r="F292" t="s">
        <v>199</v>
      </c>
      <c r="G292" s="2">
        <v>-1.3392857142857142E-2</v>
      </c>
      <c r="H292" s="2"/>
      <c r="I292" s="2"/>
      <c r="J292" s="3"/>
      <c r="K292" t="s">
        <v>219</v>
      </c>
      <c r="L292" s="2">
        <v>-2.2321428571428572E-2</v>
      </c>
      <c r="M292" s="2"/>
      <c r="N292" s="2"/>
      <c r="O292" s="3"/>
      <c r="Q292" s="2"/>
      <c r="R292" s="3"/>
      <c r="T292" s="2"/>
      <c r="U292" s="2"/>
      <c r="V292" s="2"/>
      <c r="W292" s="3"/>
      <c r="Y292" s="2"/>
      <c r="Z292" s="3"/>
      <c r="AB292" s="2"/>
    </row>
    <row r="293" spans="1:28" x14ac:dyDescent="0.25">
      <c r="A293" t="s">
        <v>103</v>
      </c>
      <c r="B293" s="2">
        <v>-1.3392857142857142E-2</v>
      </c>
      <c r="C293" s="2"/>
      <c r="D293" s="2"/>
      <c r="E293" s="3"/>
      <c r="F293" t="s">
        <v>105</v>
      </c>
      <c r="G293" s="2">
        <v>-1.3392857142857142E-2</v>
      </c>
      <c r="H293" s="2"/>
      <c r="I293" s="2"/>
      <c r="J293" s="3"/>
      <c r="K293" t="s">
        <v>275</v>
      </c>
      <c r="L293" s="2">
        <v>-2.5892857142857134E-2</v>
      </c>
      <c r="M293" s="2"/>
      <c r="N293" s="2"/>
      <c r="O293" s="3"/>
      <c r="Q293" s="2"/>
      <c r="R293" s="3"/>
      <c r="T293" s="2"/>
      <c r="U293" s="2"/>
      <c r="V293" s="2"/>
      <c r="W293" s="3"/>
      <c r="Y293" s="2"/>
      <c r="Z293" s="3"/>
      <c r="AB293" s="2"/>
    </row>
    <row r="294" spans="1:28" x14ac:dyDescent="0.25">
      <c r="A294" t="s">
        <v>190</v>
      </c>
      <c r="B294" s="2">
        <v>-1.3392857142857142E-2</v>
      </c>
      <c r="C294" s="2"/>
      <c r="D294" s="2"/>
      <c r="E294" s="3"/>
      <c r="F294" t="s">
        <v>106</v>
      </c>
      <c r="G294" s="2">
        <v>-1.7857142857142856E-2</v>
      </c>
      <c r="H294" s="2"/>
      <c r="I294" s="2"/>
      <c r="J294" s="3"/>
      <c r="K294" t="s">
        <v>43</v>
      </c>
      <c r="L294" s="2">
        <v>-2.5892857142857134E-2</v>
      </c>
      <c r="M294" s="2"/>
      <c r="N294" s="2"/>
      <c r="O294" s="3"/>
      <c r="Q294" s="2"/>
      <c r="R294" s="3"/>
      <c r="T294" s="2"/>
      <c r="U294" s="2"/>
      <c r="V294" s="2"/>
      <c r="W294" s="3"/>
      <c r="Y294" s="2"/>
      <c r="Z294" s="3"/>
      <c r="AB294" s="2"/>
    </row>
    <row r="295" spans="1:28" x14ac:dyDescent="0.25">
      <c r="A295" t="s">
        <v>56</v>
      </c>
      <c r="B295" s="2">
        <v>-1.3392857142857142E-2</v>
      </c>
      <c r="C295" s="2"/>
      <c r="D295" s="2"/>
      <c r="E295" s="3"/>
      <c r="F295" t="s">
        <v>71</v>
      </c>
      <c r="G295" s="2">
        <v>-1.7857142857142856E-2</v>
      </c>
      <c r="H295" s="2"/>
      <c r="I295" s="2"/>
      <c r="J295" s="3"/>
      <c r="K295" t="s">
        <v>221</v>
      </c>
      <c r="L295" s="2">
        <v>-2.6785714285714284E-2</v>
      </c>
      <c r="M295" s="2"/>
      <c r="N295" s="2"/>
      <c r="O295" s="3"/>
      <c r="Q295" s="2"/>
      <c r="R295" s="3"/>
      <c r="T295" s="2"/>
      <c r="U295" s="2"/>
      <c r="V295" s="2"/>
      <c r="W295" s="3"/>
      <c r="Y295" s="2"/>
      <c r="Z295" s="3"/>
      <c r="AB295" s="2"/>
    </row>
    <row r="296" spans="1:28" x14ac:dyDescent="0.25">
      <c r="A296" t="s">
        <v>191</v>
      </c>
      <c r="B296" s="2">
        <v>-1.3392857142857142E-2</v>
      </c>
      <c r="C296" s="2"/>
      <c r="D296" s="2"/>
      <c r="E296" s="3"/>
      <c r="F296" t="s">
        <v>201</v>
      </c>
      <c r="G296" s="2">
        <v>-1.7857142857142856E-2</v>
      </c>
      <c r="H296" s="2"/>
      <c r="I296" s="2"/>
      <c r="J296" s="3"/>
      <c r="K296" t="s">
        <v>114</v>
      </c>
      <c r="L296" s="2">
        <v>-2.6785714285714284E-2</v>
      </c>
      <c r="M296" s="2"/>
      <c r="N296" s="2"/>
      <c r="O296" s="3"/>
      <c r="Q296" s="2"/>
      <c r="R296" s="3"/>
      <c r="T296" s="2"/>
      <c r="U296" s="2"/>
      <c r="V296" s="2"/>
      <c r="W296" s="3"/>
      <c r="Y296" s="2"/>
      <c r="Z296" s="3"/>
      <c r="AB296" s="2"/>
    </row>
    <row r="297" spans="1:28" x14ac:dyDescent="0.25">
      <c r="A297" t="s">
        <v>192</v>
      </c>
      <c r="B297" s="2">
        <v>-1.3392857142857142E-2</v>
      </c>
      <c r="C297" s="2"/>
      <c r="D297" s="2"/>
      <c r="E297" s="3"/>
      <c r="F297" t="s">
        <v>202</v>
      </c>
      <c r="G297" s="2">
        <v>-1.7857142857142856E-2</v>
      </c>
      <c r="H297" s="2"/>
      <c r="I297" s="2"/>
      <c r="J297" s="3"/>
      <c r="K297" t="s">
        <v>76</v>
      </c>
      <c r="L297" s="2">
        <v>-2.6785714285714284E-2</v>
      </c>
      <c r="M297" s="2"/>
      <c r="N297" s="2"/>
      <c r="O297" s="3"/>
      <c r="Q297" s="2"/>
      <c r="R297" s="3"/>
      <c r="T297" s="2"/>
      <c r="U297" s="2"/>
      <c r="V297" s="2"/>
      <c r="W297" s="3"/>
      <c r="Y297" s="2"/>
      <c r="Z297" s="3"/>
      <c r="AB297" s="2"/>
    </row>
    <row r="298" spans="1:28" x14ac:dyDescent="0.25">
      <c r="A298" t="s">
        <v>57</v>
      </c>
      <c r="B298" s="2">
        <v>-1.3392857142857142E-2</v>
      </c>
      <c r="C298" s="2"/>
      <c r="D298" s="2"/>
      <c r="E298" s="3"/>
      <c r="F298" t="s">
        <v>107</v>
      </c>
      <c r="G298" s="2">
        <v>-1.7857142857142856E-2</v>
      </c>
      <c r="H298" s="2"/>
      <c r="I298" s="2"/>
      <c r="J298" s="3"/>
      <c r="K298" t="s">
        <v>42</v>
      </c>
      <c r="L298" s="2">
        <v>-2.6785714285714284E-2</v>
      </c>
      <c r="M298" s="2"/>
      <c r="N298" s="2"/>
      <c r="O298" s="3"/>
      <c r="Q298" s="2"/>
      <c r="R298" s="3"/>
      <c r="T298" s="2"/>
      <c r="U298" s="2"/>
      <c r="V298" s="2"/>
      <c r="W298" s="3"/>
      <c r="Y298" s="2"/>
      <c r="Z298" s="3"/>
      <c r="AB298" s="2"/>
    </row>
    <row r="299" spans="1:28" x14ac:dyDescent="0.25">
      <c r="A299" t="s">
        <v>193</v>
      </c>
      <c r="B299" s="2">
        <v>-1.3392857142857142E-2</v>
      </c>
      <c r="C299" s="2"/>
      <c r="D299" s="2"/>
      <c r="E299" s="3"/>
      <c r="F299" t="s">
        <v>61</v>
      </c>
      <c r="G299" s="2">
        <v>-1.7857142857142856E-2</v>
      </c>
      <c r="H299" s="2"/>
      <c r="I299" s="2"/>
      <c r="J299" s="3"/>
      <c r="K299" t="s">
        <v>36</v>
      </c>
      <c r="L299" s="2">
        <v>-2.6785714285714284E-2</v>
      </c>
      <c r="M299" s="2"/>
      <c r="N299" s="2"/>
      <c r="O299" s="3"/>
      <c r="Q299" s="2"/>
      <c r="R299" s="3"/>
      <c r="T299" s="2"/>
      <c r="U299" s="2"/>
      <c r="V299" s="2"/>
      <c r="W299" s="3"/>
      <c r="Y299" s="2"/>
      <c r="Z299" s="3"/>
      <c r="AB299" s="2"/>
    </row>
    <row r="300" spans="1:28" x14ac:dyDescent="0.25">
      <c r="A300" t="s">
        <v>104</v>
      </c>
      <c r="B300" s="2">
        <v>-1.3392857142857142E-2</v>
      </c>
      <c r="C300" s="2"/>
      <c r="D300" s="2"/>
      <c r="E300" s="3"/>
      <c r="F300" t="s">
        <v>108</v>
      </c>
      <c r="G300" s="2">
        <v>-1.7857142857142856E-2</v>
      </c>
      <c r="H300" s="2"/>
      <c r="I300" s="2"/>
      <c r="J300" s="3"/>
      <c r="K300" t="s">
        <v>223</v>
      </c>
      <c r="L300" s="2">
        <v>-2.6785714285714284E-2</v>
      </c>
      <c r="M300" s="2"/>
      <c r="N300" s="2"/>
      <c r="O300" s="3"/>
      <c r="Q300" s="2"/>
      <c r="R300" s="3"/>
      <c r="T300" s="2"/>
      <c r="U300" s="2"/>
      <c r="V300" s="2"/>
      <c r="W300" s="3"/>
      <c r="Y300" s="2"/>
      <c r="Z300" s="3"/>
      <c r="AB300" s="2"/>
    </row>
    <row r="301" spans="1:28" x14ac:dyDescent="0.25">
      <c r="A301" t="s">
        <v>194</v>
      </c>
      <c r="B301" s="2">
        <v>-1.3392857142857142E-2</v>
      </c>
      <c r="C301" s="2"/>
      <c r="D301" s="2"/>
      <c r="E301" s="3"/>
      <c r="F301" t="s">
        <v>72</v>
      </c>
      <c r="G301" s="2">
        <v>-1.7857142857142856E-2</v>
      </c>
      <c r="H301" s="2"/>
      <c r="I301" s="2"/>
      <c r="J301" s="3"/>
      <c r="K301" t="s">
        <v>224</v>
      </c>
      <c r="L301" s="2">
        <v>-2.6785714285714284E-2</v>
      </c>
      <c r="M301" s="2"/>
      <c r="N301" s="2"/>
      <c r="O301" s="3"/>
      <c r="Q301" s="2"/>
      <c r="R301" s="3"/>
      <c r="T301" s="2"/>
      <c r="U301" s="2"/>
      <c r="V301" s="2"/>
      <c r="W301" s="3"/>
      <c r="Y301" s="2"/>
      <c r="Z301" s="3"/>
      <c r="AB301" s="2"/>
    </row>
    <row r="302" spans="1:28" x14ac:dyDescent="0.25">
      <c r="A302" t="s">
        <v>196</v>
      </c>
      <c r="B302" s="2">
        <v>-1.3392857142857142E-2</v>
      </c>
      <c r="C302" s="2"/>
      <c r="D302" s="2"/>
      <c r="E302" s="3"/>
      <c r="F302" t="s">
        <v>205</v>
      </c>
      <c r="G302" s="2">
        <v>-1.7857142857142856E-2</v>
      </c>
      <c r="H302" s="2"/>
      <c r="I302" s="2"/>
      <c r="J302" s="3"/>
      <c r="K302" t="s">
        <v>78</v>
      </c>
      <c r="L302" s="2">
        <v>-2.6785714285714284E-2</v>
      </c>
      <c r="M302" s="2"/>
      <c r="N302" s="2"/>
      <c r="O302" s="3"/>
      <c r="Q302" s="2"/>
      <c r="R302" s="3"/>
      <c r="T302" s="2"/>
      <c r="U302" s="2"/>
      <c r="V302" s="2"/>
      <c r="W302" s="3"/>
      <c r="Y302" s="2"/>
      <c r="Z302" s="3"/>
      <c r="AB302" s="2"/>
    </row>
    <row r="303" spans="1:28" x14ac:dyDescent="0.25">
      <c r="A303" t="s">
        <v>197</v>
      </c>
      <c r="B303" s="2">
        <v>-1.3392857142857142E-2</v>
      </c>
      <c r="C303" s="2"/>
      <c r="D303" s="2"/>
      <c r="E303" s="3"/>
      <c r="F303" t="s">
        <v>206</v>
      </c>
      <c r="G303" s="2">
        <v>-1.7857142857142856E-2</v>
      </c>
      <c r="H303" s="2"/>
      <c r="I303" s="2"/>
      <c r="J303" s="3"/>
      <c r="K303" t="s">
        <v>225</v>
      </c>
      <c r="L303" s="2">
        <v>-2.6785714285714284E-2</v>
      </c>
      <c r="M303" s="2"/>
      <c r="N303" s="2"/>
      <c r="O303" s="3"/>
      <c r="Q303" s="2"/>
      <c r="R303" s="3"/>
      <c r="T303" s="2"/>
      <c r="U303" s="2"/>
      <c r="V303" s="2"/>
      <c r="W303" s="3"/>
      <c r="Y303" s="2"/>
      <c r="Z303" s="3"/>
      <c r="AB303" s="2"/>
    </row>
    <row r="304" spans="1:28" x14ac:dyDescent="0.25">
      <c r="A304" t="s">
        <v>199</v>
      </c>
      <c r="B304" s="2">
        <v>-1.3392857142857142E-2</v>
      </c>
      <c r="C304" s="2"/>
      <c r="D304" s="2"/>
      <c r="E304" s="3"/>
      <c r="F304" t="s">
        <v>208</v>
      </c>
      <c r="G304" s="2">
        <v>-1.7857142857142856E-2</v>
      </c>
      <c r="H304" s="2"/>
      <c r="I304" s="2"/>
      <c r="J304" s="3"/>
      <c r="K304" t="s">
        <v>226</v>
      </c>
      <c r="L304" s="2">
        <v>-2.6785714285714284E-2</v>
      </c>
      <c r="M304" s="2"/>
      <c r="N304" s="2"/>
      <c r="O304" s="3"/>
      <c r="Q304" s="2"/>
      <c r="R304" s="3"/>
      <c r="T304" s="2"/>
      <c r="U304" s="2"/>
      <c r="V304" s="2"/>
      <c r="W304" s="3"/>
      <c r="Y304" s="2"/>
      <c r="Z304" s="3"/>
      <c r="AB304" s="2"/>
    </row>
    <row r="305" spans="1:28" x14ac:dyDescent="0.25">
      <c r="A305" t="s">
        <v>105</v>
      </c>
      <c r="B305" s="2">
        <v>-1.3392857142857142E-2</v>
      </c>
      <c r="C305" s="2"/>
      <c r="D305" s="2"/>
      <c r="E305" s="3"/>
      <c r="F305" t="s">
        <v>209</v>
      </c>
      <c r="G305" s="2">
        <v>-1.7857142857142856E-2</v>
      </c>
      <c r="H305" s="2"/>
      <c r="I305" s="2"/>
      <c r="J305" s="3"/>
      <c r="K305" t="s">
        <v>227</v>
      </c>
      <c r="L305" s="2">
        <v>-2.6785714285714284E-2</v>
      </c>
      <c r="M305" s="2"/>
      <c r="N305" s="2"/>
      <c r="O305" s="3"/>
      <c r="Q305" s="2"/>
      <c r="R305" s="3"/>
      <c r="T305" s="2"/>
      <c r="U305" s="2"/>
      <c r="V305" s="2"/>
      <c r="W305" s="3"/>
      <c r="Y305" s="2"/>
      <c r="Z305" s="3"/>
      <c r="AB305" s="2"/>
    </row>
    <row r="306" spans="1:28" x14ac:dyDescent="0.25">
      <c r="A306" t="s">
        <v>261</v>
      </c>
      <c r="B306" s="2">
        <v>-1.4880952380952384E-2</v>
      </c>
      <c r="C306" s="2"/>
      <c r="D306" s="2"/>
      <c r="E306" s="3"/>
      <c r="F306" t="s">
        <v>210</v>
      </c>
      <c r="G306" s="2">
        <v>-1.7857142857142856E-2</v>
      </c>
      <c r="H306" s="2"/>
      <c r="I306" s="2"/>
      <c r="J306" s="3"/>
      <c r="K306" t="s">
        <v>33</v>
      </c>
      <c r="L306" s="2">
        <v>-2.9464285714285721E-2</v>
      </c>
      <c r="M306" s="2"/>
      <c r="N306" s="2"/>
      <c r="O306" s="3"/>
      <c r="Q306" s="2"/>
      <c r="R306" s="3"/>
      <c r="T306" s="2"/>
      <c r="U306" s="2"/>
      <c r="V306" s="2"/>
      <c r="W306" s="3"/>
      <c r="Y306" s="2"/>
      <c r="Z306" s="3"/>
      <c r="AB306" s="2"/>
    </row>
    <row r="307" spans="1:28" x14ac:dyDescent="0.25">
      <c r="A307" t="s">
        <v>290</v>
      </c>
      <c r="B307" s="2">
        <v>-1.636904761904763E-2</v>
      </c>
      <c r="C307" s="2"/>
      <c r="D307" s="2"/>
      <c r="E307" s="3"/>
      <c r="F307" t="s">
        <v>211</v>
      </c>
      <c r="G307" s="2">
        <v>-1.7857142857142856E-2</v>
      </c>
      <c r="H307" s="2"/>
      <c r="I307" s="2"/>
      <c r="J307" s="3"/>
      <c r="K307" t="s">
        <v>277</v>
      </c>
      <c r="L307" s="2">
        <v>-3.035714285714286E-2</v>
      </c>
      <c r="M307" s="2"/>
      <c r="N307" s="2"/>
      <c r="O307" s="3"/>
      <c r="Q307" s="2"/>
      <c r="R307" s="3"/>
      <c r="T307" s="2"/>
      <c r="U307" s="2"/>
      <c r="V307" s="2"/>
      <c r="W307" s="3"/>
      <c r="Y307" s="2"/>
      <c r="Z307" s="3"/>
      <c r="AB307" s="2"/>
    </row>
    <row r="308" spans="1:28" x14ac:dyDescent="0.25">
      <c r="A308" t="s">
        <v>71</v>
      </c>
      <c r="B308" s="2">
        <v>-1.7857142857142856E-2</v>
      </c>
      <c r="C308" s="2"/>
      <c r="D308" s="2"/>
      <c r="E308" s="3"/>
      <c r="F308" t="s">
        <v>19</v>
      </c>
      <c r="G308" s="2">
        <v>-1.7857142857142863E-2</v>
      </c>
      <c r="H308" s="2"/>
      <c r="I308" s="2"/>
      <c r="J308" s="3"/>
      <c r="K308" t="s">
        <v>279</v>
      </c>
      <c r="L308" s="2">
        <v>-3.035714285714286E-2</v>
      </c>
      <c r="M308" s="2"/>
      <c r="N308" s="2"/>
      <c r="O308" s="3"/>
      <c r="Q308" s="2"/>
      <c r="R308" s="3"/>
      <c r="T308" s="2"/>
      <c r="U308" s="2"/>
      <c r="V308" s="2"/>
      <c r="W308" s="3"/>
      <c r="Y308" s="2"/>
      <c r="Z308" s="3"/>
      <c r="AB308" s="2"/>
    </row>
    <row r="309" spans="1:28" x14ac:dyDescent="0.25">
      <c r="A309" t="s">
        <v>202</v>
      </c>
      <c r="B309" s="2">
        <v>-1.7857142857142856E-2</v>
      </c>
      <c r="C309" s="2"/>
      <c r="D309" s="2"/>
      <c r="E309" s="3"/>
      <c r="F309" t="s">
        <v>323</v>
      </c>
      <c r="G309" s="2">
        <v>-1.7857142857142877E-2</v>
      </c>
      <c r="H309" s="2"/>
      <c r="I309" s="2"/>
      <c r="J309" s="3"/>
      <c r="K309" t="s">
        <v>115</v>
      </c>
      <c r="L309" s="2">
        <v>-3.125E-2</v>
      </c>
      <c r="M309" s="2"/>
      <c r="N309" s="2"/>
      <c r="O309" s="3"/>
      <c r="Q309" s="2"/>
      <c r="R309" s="3"/>
      <c r="T309" s="2"/>
      <c r="U309" s="2"/>
      <c r="V309" s="2"/>
      <c r="W309" s="3"/>
      <c r="Y309" s="2"/>
      <c r="Z309" s="3"/>
      <c r="AB309" s="2"/>
    </row>
    <row r="310" spans="1:28" x14ac:dyDescent="0.25">
      <c r="A310" t="s">
        <v>107</v>
      </c>
      <c r="B310" s="2">
        <v>-1.7857142857142856E-2</v>
      </c>
      <c r="C310" s="2"/>
      <c r="D310" s="2"/>
      <c r="E310" s="3"/>
      <c r="F310" t="s">
        <v>110</v>
      </c>
      <c r="G310" s="2">
        <v>-2.2321428571428572E-2</v>
      </c>
      <c r="H310" s="2"/>
      <c r="I310" s="2"/>
      <c r="J310" s="3"/>
      <c r="K310" t="s">
        <v>37</v>
      </c>
      <c r="L310" s="2">
        <v>-3.125E-2</v>
      </c>
      <c r="M310" s="2"/>
      <c r="N310" s="2"/>
      <c r="O310" s="3"/>
      <c r="Q310" s="2"/>
      <c r="R310" s="3"/>
      <c r="T310" s="2"/>
      <c r="U310" s="2"/>
      <c r="V310" s="2"/>
      <c r="W310" s="3"/>
      <c r="Y310" s="2"/>
      <c r="Z310" s="3"/>
      <c r="AB310" s="2"/>
    </row>
    <row r="311" spans="1:28" x14ac:dyDescent="0.25">
      <c r="A311" t="s">
        <v>203</v>
      </c>
      <c r="B311" s="2">
        <v>-1.7857142857142856E-2</v>
      </c>
      <c r="C311" s="2"/>
      <c r="D311" s="2"/>
      <c r="E311" s="3"/>
      <c r="F311" t="s">
        <v>216</v>
      </c>
      <c r="G311" s="2">
        <v>-2.2321428571428572E-2</v>
      </c>
      <c r="H311" s="2"/>
      <c r="I311" s="2"/>
      <c r="J311" s="3"/>
      <c r="K311" t="s">
        <v>231</v>
      </c>
      <c r="L311" s="2">
        <v>-3.125E-2</v>
      </c>
      <c r="M311" s="2"/>
      <c r="N311" s="2"/>
      <c r="O311" s="3"/>
      <c r="Q311" s="2"/>
      <c r="R311" s="3"/>
      <c r="T311" s="2"/>
      <c r="U311" s="2"/>
      <c r="V311" s="2"/>
      <c r="W311" s="3"/>
      <c r="Y311" s="2"/>
      <c r="Z311" s="3"/>
      <c r="AB311" s="2"/>
    </row>
    <row r="312" spans="1:28" x14ac:dyDescent="0.25">
      <c r="A312" t="s">
        <v>204</v>
      </c>
      <c r="B312" s="2">
        <v>-1.7857142857142856E-2</v>
      </c>
      <c r="C312" s="2"/>
      <c r="D312" s="2"/>
      <c r="E312" s="3"/>
      <c r="F312" t="s">
        <v>75</v>
      </c>
      <c r="G312" s="2">
        <v>-2.2321428571428572E-2</v>
      </c>
      <c r="H312" s="2"/>
      <c r="I312" s="2"/>
      <c r="J312" s="3"/>
      <c r="K312" t="s">
        <v>45</v>
      </c>
      <c r="L312" s="2">
        <v>-3.125E-2</v>
      </c>
      <c r="M312" s="2"/>
      <c r="N312" s="2"/>
      <c r="O312" s="3"/>
      <c r="Q312" s="2"/>
      <c r="R312" s="3"/>
      <c r="T312" s="2"/>
      <c r="U312" s="2"/>
      <c r="V312" s="2"/>
      <c r="W312" s="3"/>
      <c r="Y312" s="2"/>
      <c r="Z312" s="3"/>
      <c r="AB312" s="2"/>
    </row>
    <row r="313" spans="1:28" x14ac:dyDescent="0.25">
      <c r="A313" t="s">
        <v>61</v>
      </c>
      <c r="B313" s="2">
        <v>-1.7857142857142856E-2</v>
      </c>
      <c r="C313" s="2"/>
      <c r="D313" s="2"/>
      <c r="E313" s="3"/>
      <c r="F313" t="s">
        <v>217</v>
      </c>
      <c r="G313" s="2">
        <v>-2.2321428571428572E-2</v>
      </c>
      <c r="H313" s="2"/>
      <c r="I313" s="2"/>
      <c r="J313" s="3"/>
      <c r="K313" t="s">
        <v>117</v>
      </c>
      <c r="L313" s="2">
        <v>-3.125E-2</v>
      </c>
      <c r="M313" s="2"/>
      <c r="N313" s="2"/>
      <c r="O313" s="3"/>
      <c r="Q313" s="2"/>
      <c r="R313" s="3"/>
      <c r="T313" s="2"/>
      <c r="U313" s="2"/>
      <c r="V313" s="2"/>
      <c r="W313" s="3"/>
      <c r="Y313" s="2"/>
      <c r="Z313" s="3"/>
      <c r="AB313" s="2"/>
    </row>
    <row r="314" spans="1:28" x14ac:dyDescent="0.25">
      <c r="A314" t="s">
        <v>108</v>
      </c>
      <c r="B314" s="2">
        <v>-1.7857142857142856E-2</v>
      </c>
      <c r="C314" s="2"/>
      <c r="D314" s="2"/>
      <c r="E314" s="3"/>
      <c r="F314" t="s">
        <v>218</v>
      </c>
      <c r="G314" s="2">
        <v>-2.2321428571428572E-2</v>
      </c>
      <c r="H314" s="2"/>
      <c r="I314" s="2"/>
      <c r="J314" s="3"/>
      <c r="K314" t="s">
        <v>17</v>
      </c>
      <c r="L314" s="2">
        <v>-3.214285714285714E-2</v>
      </c>
      <c r="M314" s="2"/>
      <c r="N314" s="2"/>
      <c r="O314" s="3"/>
      <c r="Q314" s="2"/>
      <c r="R314" s="3"/>
      <c r="T314" s="2"/>
      <c r="U314" s="2"/>
      <c r="V314" s="2"/>
      <c r="W314" s="3"/>
      <c r="Y314" s="2"/>
      <c r="Z314" s="3"/>
      <c r="AB314" s="2"/>
    </row>
    <row r="315" spans="1:28" x14ac:dyDescent="0.25">
      <c r="A315" t="s">
        <v>72</v>
      </c>
      <c r="B315" s="2">
        <v>-1.7857142857142856E-2</v>
      </c>
      <c r="C315" s="2"/>
      <c r="D315" s="2"/>
      <c r="E315" s="3"/>
      <c r="F315" t="s">
        <v>219</v>
      </c>
      <c r="G315" s="2">
        <v>-2.2321428571428572E-2</v>
      </c>
      <c r="H315" s="2"/>
      <c r="I315" s="2"/>
      <c r="J315" s="3"/>
      <c r="K315" t="s">
        <v>232</v>
      </c>
      <c r="L315" s="2">
        <v>-3.5714285714285712E-2</v>
      </c>
      <c r="M315" s="2"/>
      <c r="N315" s="2"/>
      <c r="O315" s="3"/>
      <c r="Q315" s="2"/>
      <c r="R315" s="3"/>
      <c r="T315" s="2"/>
      <c r="U315" s="2"/>
      <c r="V315" s="2"/>
      <c r="W315" s="3"/>
      <c r="Y315" s="2"/>
      <c r="Z315" s="3"/>
      <c r="AB315" s="2"/>
    </row>
    <row r="316" spans="1:28" x14ac:dyDescent="0.25">
      <c r="A316" t="s">
        <v>205</v>
      </c>
      <c r="B316" s="2">
        <v>-1.7857142857142856E-2</v>
      </c>
      <c r="C316" s="2"/>
      <c r="D316" s="2"/>
      <c r="E316" s="3"/>
      <c r="F316" t="s">
        <v>116</v>
      </c>
      <c r="G316" s="2">
        <v>-2.2321428571428575E-2</v>
      </c>
      <c r="H316" s="2"/>
      <c r="I316" s="2"/>
      <c r="J316" s="3"/>
      <c r="K316" t="s">
        <v>123</v>
      </c>
      <c r="L316" s="2">
        <v>-3.5714285714285712E-2</v>
      </c>
      <c r="M316" s="2"/>
      <c r="N316" s="2"/>
      <c r="O316" s="3"/>
      <c r="Q316" s="2"/>
      <c r="R316" s="3"/>
      <c r="T316" s="2"/>
      <c r="U316" s="2"/>
      <c r="V316" s="2"/>
      <c r="W316" s="3"/>
      <c r="Y316" s="2"/>
      <c r="Z316" s="3"/>
      <c r="AB316" s="2"/>
    </row>
    <row r="317" spans="1:28" x14ac:dyDescent="0.25">
      <c r="A317" t="s">
        <v>206</v>
      </c>
      <c r="B317" s="2">
        <v>-1.7857142857142856E-2</v>
      </c>
      <c r="C317" s="2"/>
      <c r="D317" s="2"/>
      <c r="E317" s="3"/>
      <c r="F317" t="s">
        <v>272</v>
      </c>
      <c r="G317" s="2">
        <v>-2.2321428571428575E-2</v>
      </c>
      <c r="H317" s="2"/>
      <c r="I317" s="2"/>
      <c r="J317" s="3"/>
      <c r="K317" t="s">
        <v>90</v>
      </c>
      <c r="L317" s="2">
        <v>-3.5714285714285712E-2</v>
      </c>
      <c r="M317" s="2"/>
      <c r="N317" s="2"/>
      <c r="O317" s="3"/>
      <c r="Q317" s="2"/>
      <c r="R317" s="3"/>
      <c r="T317" s="2"/>
      <c r="U317" s="2"/>
      <c r="V317" s="2"/>
      <c r="W317" s="3"/>
      <c r="Y317" s="2"/>
      <c r="Z317" s="3"/>
      <c r="AB317" s="2"/>
    </row>
    <row r="318" spans="1:28" x14ac:dyDescent="0.25">
      <c r="A318" t="s">
        <v>73</v>
      </c>
      <c r="B318" s="2">
        <v>-1.7857142857142856E-2</v>
      </c>
      <c r="C318" s="2"/>
      <c r="D318" s="2"/>
      <c r="E318" s="3"/>
      <c r="F318" t="s">
        <v>221</v>
      </c>
      <c r="G318" s="2">
        <v>-2.6785714285714284E-2</v>
      </c>
      <c r="H318" s="2"/>
      <c r="I318" s="2"/>
      <c r="J318" s="3"/>
      <c r="K318" t="s">
        <v>234</v>
      </c>
      <c r="L318" s="2">
        <v>-3.5714285714285712E-2</v>
      </c>
      <c r="M318" s="2"/>
      <c r="N318" s="2"/>
      <c r="O318" s="3"/>
      <c r="Q318" s="2"/>
      <c r="R318" s="3"/>
      <c r="T318" s="2"/>
      <c r="U318" s="2"/>
      <c r="V318" s="2"/>
      <c r="W318" s="3"/>
      <c r="Y318" s="2"/>
      <c r="Z318" s="3"/>
      <c r="AB318" s="2"/>
    </row>
    <row r="319" spans="1:28" x14ac:dyDescent="0.25">
      <c r="A319" t="s">
        <v>208</v>
      </c>
      <c r="B319" s="2">
        <v>-1.7857142857142856E-2</v>
      </c>
      <c r="C319" s="2"/>
      <c r="D319" s="2"/>
      <c r="E319" s="3"/>
      <c r="F319" t="s">
        <v>114</v>
      </c>
      <c r="G319" s="2">
        <v>-2.6785714285714284E-2</v>
      </c>
      <c r="H319" s="2"/>
      <c r="I319" s="2"/>
      <c r="J319" s="3"/>
      <c r="K319" t="s">
        <v>235</v>
      </c>
      <c r="L319" s="2">
        <v>-3.5714285714285712E-2</v>
      </c>
      <c r="M319" s="2"/>
      <c r="N319" s="2"/>
      <c r="O319" s="3"/>
      <c r="Q319" s="2"/>
      <c r="R319" s="3"/>
      <c r="T319" s="2"/>
      <c r="U319" s="2"/>
      <c r="V319" s="2"/>
      <c r="W319" s="3"/>
      <c r="Y319" s="2"/>
      <c r="Z319" s="3"/>
      <c r="AB319" s="2"/>
    </row>
    <row r="320" spans="1:28" x14ac:dyDescent="0.25">
      <c r="A320" t="s">
        <v>210</v>
      </c>
      <c r="B320" s="2">
        <v>-1.7857142857142856E-2</v>
      </c>
      <c r="C320" s="2"/>
      <c r="D320" s="2"/>
      <c r="E320" s="3"/>
      <c r="F320" t="s">
        <v>76</v>
      </c>
      <c r="G320" s="2">
        <v>-2.6785714285714284E-2</v>
      </c>
      <c r="H320" s="2"/>
      <c r="I320" s="2"/>
      <c r="J320" s="3"/>
      <c r="K320" t="s">
        <v>96</v>
      </c>
      <c r="L320" s="2">
        <v>-3.5714285714285712E-2</v>
      </c>
      <c r="M320" s="2"/>
      <c r="N320" s="2"/>
      <c r="O320" s="3"/>
      <c r="Q320" s="2"/>
      <c r="R320" s="3"/>
      <c r="T320" s="2"/>
      <c r="U320" s="2"/>
      <c r="V320" s="2"/>
      <c r="W320" s="3"/>
      <c r="Y320" s="2"/>
      <c r="Z320" s="3"/>
      <c r="AB320" s="2"/>
    </row>
    <row r="321" spans="1:28" x14ac:dyDescent="0.25">
      <c r="A321" t="s">
        <v>211</v>
      </c>
      <c r="B321" s="2">
        <v>-1.7857142857142856E-2</v>
      </c>
      <c r="C321" s="2"/>
      <c r="D321" s="2"/>
      <c r="E321" s="3"/>
      <c r="F321" t="s">
        <v>42</v>
      </c>
      <c r="G321" s="2">
        <v>-2.6785714285714284E-2</v>
      </c>
      <c r="H321" s="2"/>
      <c r="I321" s="2"/>
      <c r="J321" s="3"/>
      <c r="K321" t="s">
        <v>237</v>
      </c>
      <c r="L321" s="2">
        <v>-3.5714285714285712E-2</v>
      </c>
      <c r="M321" s="2"/>
      <c r="N321" s="2"/>
      <c r="O321" s="3"/>
      <c r="Q321" s="2"/>
      <c r="R321" s="3"/>
      <c r="T321" s="2"/>
      <c r="U321" s="2"/>
      <c r="V321" s="2"/>
      <c r="W321" s="3"/>
      <c r="Y321" s="2"/>
      <c r="Z321" s="3"/>
      <c r="AB321" s="2"/>
    </row>
    <row r="322" spans="1:28" x14ac:dyDescent="0.25">
      <c r="A322" t="s">
        <v>18</v>
      </c>
      <c r="B322" s="2">
        <v>-1.9345238095238096E-2</v>
      </c>
      <c r="C322" s="2"/>
      <c r="D322" s="2"/>
      <c r="E322" s="3"/>
      <c r="F322" t="s">
        <v>36</v>
      </c>
      <c r="G322" s="2">
        <v>-2.6785714285714284E-2</v>
      </c>
      <c r="H322" s="2"/>
      <c r="I322" s="2"/>
      <c r="J322" s="3"/>
      <c r="K322" t="s">
        <v>239</v>
      </c>
      <c r="L322" s="2">
        <v>-3.5714285714285712E-2</v>
      </c>
      <c r="M322" s="2"/>
      <c r="N322" s="2"/>
      <c r="O322" s="3"/>
      <c r="Q322" s="2"/>
      <c r="R322" s="3"/>
      <c r="T322" s="2"/>
      <c r="U322" s="2"/>
      <c r="V322" s="2"/>
      <c r="W322" s="3"/>
      <c r="Y322" s="2"/>
      <c r="Z322" s="3"/>
      <c r="AB322" s="2"/>
    </row>
    <row r="323" spans="1:28" x14ac:dyDescent="0.25">
      <c r="A323" t="s">
        <v>215</v>
      </c>
      <c r="B323" s="2">
        <v>-2.2321428571428572E-2</v>
      </c>
      <c r="C323" s="2"/>
      <c r="D323" s="2"/>
      <c r="E323" s="3"/>
      <c r="F323" t="s">
        <v>224</v>
      </c>
      <c r="G323" s="2">
        <v>-2.6785714285714284E-2</v>
      </c>
      <c r="H323" s="2"/>
      <c r="I323" s="2"/>
      <c r="J323" s="3"/>
      <c r="K323" t="s">
        <v>50</v>
      </c>
      <c r="L323" s="2">
        <v>-4.0178571428571432E-2</v>
      </c>
      <c r="M323" s="2"/>
      <c r="N323" s="2"/>
      <c r="O323" s="3"/>
      <c r="Q323" s="2"/>
      <c r="R323" s="3"/>
      <c r="T323" s="2"/>
      <c r="U323" s="2"/>
      <c r="V323" s="2"/>
      <c r="W323" s="3"/>
      <c r="Y323" s="2"/>
      <c r="Z323" s="3"/>
      <c r="AB323" s="2"/>
    </row>
    <row r="324" spans="1:28" x14ac:dyDescent="0.25">
      <c r="A324" t="s">
        <v>216</v>
      </c>
      <c r="B324" s="2">
        <v>-2.2321428571428572E-2</v>
      </c>
      <c r="C324" s="2"/>
      <c r="D324" s="2"/>
      <c r="E324" s="3"/>
      <c r="F324" t="s">
        <v>78</v>
      </c>
      <c r="G324" s="2">
        <v>-2.6785714285714284E-2</v>
      </c>
      <c r="H324" s="2"/>
      <c r="I324" s="2"/>
      <c r="J324" s="3"/>
      <c r="K324" t="s">
        <v>67</v>
      </c>
      <c r="L324" s="2">
        <v>-4.0178571428571432E-2</v>
      </c>
      <c r="M324" s="2"/>
      <c r="N324" s="2"/>
      <c r="O324" s="3"/>
      <c r="Q324" s="2"/>
      <c r="R324" s="3"/>
      <c r="T324" s="2"/>
      <c r="U324" s="2"/>
      <c r="V324" s="2"/>
      <c r="W324" s="3"/>
      <c r="Y324" s="2"/>
      <c r="Z324" s="3"/>
      <c r="AB324" s="2"/>
    </row>
    <row r="325" spans="1:28" x14ac:dyDescent="0.25">
      <c r="A325" t="s">
        <v>217</v>
      </c>
      <c r="B325" s="2">
        <v>-2.2321428571428572E-2</v>
      </c>
      <c r="C325" s="2"/>
      <c r="D325" s="2"/>
      <c r="E325" s="3"/>
      <c r="F325" t="s">
        <v>225</v>
      </c>
      <c r="G325" s="2">
        <v>-2.6785714285714284E-2</v>
      </c>
      <c r="H325" s="2"/>
      <c r="I325" s="2"/>
      <c r="J325" s="3"/>
      <c r="K325" t="s">
        <v>180</v>
      </c>
      <c r="L325" s="2">
        <v>-4.0178571428571432E-2</v>
      </c>
      <c r="M325" s="2"/>
      <c r="N325" s="2"/>
      <c r="O325" s="3"/>
      <c r="Q325" s="2"/>
      <c r="R325" s="3"/>
      <c r="T325" s="2"/>
      <c r="U325" s="2"/>
      <c r="V325" s="2"/>
      <c r="W325" s="3"/>
      <c r="Y325" s="2"/>
      <c r="Z325" s="3"/>
      <c r="AB325" s="2"/>
    </row>
    <row r="326" spans="1:28" x14ac:dyDescent="0.25">
      <c r="A326" t="s">
        <v>219</v>
      </c>
      <c r="B326" s="2">
        <v>-2.2321428571428572E-2</v>
      </c>
      <c r="C326" s="2"/>
      <c r="D326" s="2"/>
      <c r="E326" s="3"/>
      <c r="F326" t="s">
        <v>227</v>
      </c>
      <c r="G326" s="2">
        <v>-2.6785714285714284E-2</v>
      </c>
      <c r="H326" s="2"/>
      <c r="I326" s="2"/>
      <c r="J326" s="3"/>
      <c r="K326" t="s">
        <v>241</v>
      </c>
      <c r="L326" s="2">
        <v>-4.0178571428571432E-2</v>
      </c>
      <c r="M326" s="2"/>
      <c r="N326" s="2"/>
      <c r="O326" s="3"/>
      <c r="Q326" s="2"/>
      <c r="R326" s="3"/>
      <c r="T326" s="2"/>
      <c r="U326" s="2"/>
      <c r="V326" s="2"/>
      <c r="W326" s="3"/>
      <c r="Y326" s="2"/>
      <c r="Z326" s="3"/>
      <c r="AB326" s="2"/>
    </row>
    <row r="327" spans="1:28" x14ac:dyDescent="0.25">
      <c r="A327" t="s">
        <v>221</v>
      </c>
      <c r="B327" s="2">
        <v>-2.6785714285714284E-2</v>
      </c>
      <c r="C327" s="2"/>
      <c r="D327" s="2"/>
      <c r="E327" s="3"/>
      <c r="F327" t="s">
        <v>276</v>
      </c>
      <c r="G327" s="2">
        <v>-2.6785714285714302E-2</v>
      </c>
      <c r="H327" s="2"/>
      <c r="I327" s="2"/>
      <c r="J327" s="3"/>
      <c r="K327" t="s">
        <v>68</v>
      </c>
      <c r="L327" s="2">
        <v>-4.4642857142857144E-2</v>
      </c>
      <c r="M327" s="2"/>
      <c r="N327" s="2"/>
      <c r="O327" s="3"/>
      <c r="Q327" s="2"/>
      <c r="R327" s="3"/>
      <c r="T327" s="2"/>
      <c r="U327" s="2"/>
      <c r="V327" s="2"/>
      <c r="W327" s="3"/>
      <c r="Y327" s="2"/>
      <c r="Z327" s="3"/>
      <c r="AB327" s="2"/>
    </row>
    <row r="328" spans="1:28" x14ac:dyDescent="0.25">
      <c r="A328" t="s">
        <v>114</v>
      </c>
      <c r="B328" s="2">
        <v>-2.6785714285714284E-2</v>
      </c>
      <c r="C328" s="2"/>
      <c r="D328" s="2"/>
      <c r="E328" s="3"/>
      <c r="F328" t="s">
        <v>115</v>
      </c>
      <c r="G328" s="2">
        <v>-3.125E-2</v>
      </c>
      <c r="H328" s="2"/>
      <c r="I328" s="2"/>
      <c r="J328" s="3"/>
      <c r="K328" t="s">
        <v>60</v>
      </c>
      <c r="L328" s="2">
        <v>-4.4642857142857144E-2</v>
      </c>
      <c r="M328" s="2"/>
      <c r="N328" s="2"/>
      <c r="O328" s="3"/>
      <c r="Q328" s="2"/>
      <c r="R328" s="3"/>
      <c r="T328" s="2"/>
      <c r="U328" s="2"/>
      <c r="V328" s="2"/>
      <c r="W328" s="3"/>
      <c r="Y328" s="2"/>
      <c r="Z328" s="3"/>
      <c r="AB328" s="2"/>
    </row>
    <row r="329" spans="1:28" x14ac:dyDescent="0.25">
      <c r="A329" t="s">
        <v>76</v>
      </c>
      <c r="B329" s="2">
        <v>-2.6785714285714284E-2</v>
      </c>
      <c r="C329" s="2"/>
      <c r="D329" s="2"/>
      <c r="E329" s="3"/>
      <c r="F329" t="s">
        <v>37</v>
      </c>
      <c r="G329" s="2">
        <v>-3.125E-2</v>
      </c>
      <c r="H329" s="2"/>
      <c r="I329" s="2"/>
      <c r="J329" s="3"/>
      <c r="K329" t="s">
        <v>245</v>
      </c>
      <c r="L329" s="2">
        <v>-4.4642857142857144E-2</v>
      </c>
      <c r="M329" s="2"/>
      <c r="N329" s="2"/>
      <c r="O329" s="3"/>
      <c r="Q329" s="2"/>
      <c r="R329" s="3"/>
      <c r="T329" s="2"/>
      <c r="U329" s="2"/>
      <c r="V329" s="2"/>
      <c r="W329" s="3"/>
      <c r="Y329" s="2"/>
      <c r="Z329" s="3"/>
      <c r="AB329" s="2"/>
    </row>
    <row r="330" spans="1:28" x14ac:dyDescent="0.25">
      <c r="A330" t="s">
        <v>42</v>
      </c>
      <c r="B330" s="2">
        <v>-2.6785714285714284E-2</v>
      </c>
      <c r="C330" s="2"/>
      <c r="D330" s="2"/>
      <c r="E330" s="3"/>
      <c r="F330" t="s">
        <v>65</v>
      </c>
      <c r="G330" s="2">
        <v>-3.125E-2</v>
      </c>
      <c r="H330" s="2"/>
      <c r="I330" s="2"/>
      <c r="J330" s="3"/>
      <c r="K330" t="s">
        <v>246</v>
      </c>
      <c r="L330" s="2">
        <v>-4.4642857142857144E-2</v>
      </c>
      <c r="M330" s="2"/>
      <c r="N330" s="2"/>
      <c r="O330" s="3"/>
      <c r="Q330" s="2"/>
      <c r="R330" s="3"/>
      <c r="T330" s="2"/>
      <c r="U330" s="2"/>
      <c r="V330" s="2"/>
      <c r="W330" s="3"/>
      <c r="Y330" s="2"/>
      <c r="Z330" s="3"/>
      <c r="AB330" s="2"/>
    </row>
    <row r="331" spans="1:28" x14ac:dyDescent="0.25">
      <c r="A331" t="s">
        <v>36</v>
      </c>
      <c r="B331" s="2">
        <v>-2.6785714285714284E-2</v>
      </c>
      <c r="C331" s="2"/>
      <c r="D331" s="2"/>
      <c r="E331" s="3"/>
      <c r="F331" t="s">
        <v>45</v>
      </c>
      <c r="G331" s="2">
        <v>-3.125E-2</v>
      </c>
      <c r="H331" s="2"/>
      <c r="I331" s="2"/>
      <c r="J331" s="3"/>
      <c r="K331" t="s">
        <v>44</v>
      </c>
      <c r="L331" s="2">
        <v>-4.9107142857142856E-2</v>
      </c>
      <c r="M331" s="2"/>
      <c r="N331" s="2"/>
      <c r="O331" s="3"/>
      <c r="Q331" s="2"/>
      <c r="R331" s="3"/>
      <c r="T331" s="2"/>
      <c r="U331" s="2"/>
      <c r="V331" s="2"/>
      <c r="W331" s="3"/>
      <c r="Y331" s="2"/>
      <c r="Z331" s="3"/>
      <c r="AB331" s="2"/>
    </row>
    <row r="332" spans="1:28" x14ac:dyDescent="0.25">
      <c r="A332" t="s">
        <v>223</v>
      </c>
      <c r="B332" s="2">
        <v>-2.6785714285714284E-2</v>
      </c>
      <c r="C332" s="2"/>
      <c r="D332" s="2"/>
      <c r="E332" s="3"/>
      <c r="F332" t="s">
        <v>117</v>
      </c>
      <c r="G332" s="2">
        <v>-3.125E-2</v>
      </c>
      <c r="H332" s="2"/>
      <c r="I332" s="2"/>
      <c r="J332" s="3"/>
      <c r="K332" t="s">
        <v>251</v>
      </c>
      <c r="L332" s="2">
        <v>-4.9107142857142856E-2</v>
      </c>
      <c r="M332" s="2"/>
      <c r="N332" s="2"/>
      <c r="O332" s="3"/>
      <c r="Q332" s="2"/>
      <c r="R332" s="3"/>
      <c r="T332" s="2"/>
      <c r="U332" s="2"/>
      <c r="V332" s="2"/>
      <c r="W332" s="3"/>
      <c r="Y332" s="2"/>
      <c r="Z332" s="3"/>
      <c r="AB332" s="2"/>
    </row>
    <row r="333" spans="1:28" x14ac:dyDescent="0.25">
      <c r="A333" t="s">
        <v>225</v>
      </c>
      <c r="B333" s="2">
        <v>-2.6785714285714284E-2</v>
      </c>
      <c r="C333" s="2"/>
      <c r="D333" s="2"/>
      <c r="E333" s="3"/>
      <c r="F333" t="s">
        <v>232</v>
      </c>
      <c r="G333" s="2">
        <v>-3.5714285714285712E-2</v>
      </c>
      <c r="H333" s="2"/>
      <c r="I333" s="2"/>
      <c r="J333" s="3"/>
      <c r="K333" t="s">
        <v>74</v>
      </c>
      <c r="L333" s="2">
        <v>-4.9107142857142856E-2</v>
      </c>
      <c r="M333" s="2"/>
      <c r="N333" s="2"/>
      <c r="O333" s="3"/>
      <c r="Q333" s="2"/>
      <c r="R333" s="3"/>
      <c r="T333" s="2"/>
      <c r="U333" s="2"/>
      <c r="V333" s="2"/>
      <c r="W333" s="3"/>
      <c r="Y333" s="2"/>
      <c r="Z333" s="3"/>
      <c r="AB333" s="2"/>
    </row>
    <row r="334" spans="1:28" x14ac:dyDescent="0.25">
      <c r="A334" t="s">
        <v>226</v>
      </c>
      <c r="B334" s="2">
        <v>-2.6785714285714284E-2</v>
      </c>
      <c r="C334" s="2"/>
      <c r="D334" s="2"/>
      <c r="E334" s="3"/>
      <c r="F334" t="s">
        <v>243</v>
      </c>
      <c r="G334" s="2">
        <v>-3.5714285714285712E-2</v>
      </c>
      <c r="H334" s="2"/>
      <c r="I334" s="2"/>
      <c r="J334" s="3"/>
      <c r="K334" t="s">
        <v>252</v>
      </c>
      <c r="L334" s="2">
        <v>-5.3571428571428568E-2</v>
      </c>
      <c r="M334" s="2"/>
      <c r="N334" s="2"/>
      <c r="O334" s="3"/>
      <c r="Q334" s="2"/>
      <c r="R334" s="3"/>
      <c r="T334" s="2"/>
      <c r="U334" s="2"/>
      <c r="V334" s="2"/>
      <c r="W334" s="3"/>
      <c r="Y334" s="2"/>
      <c r="Z334" s="3"/>
      <c r="AB334" s="2"/>
    </row>
    <row r="335" spans="1:28" x14ac:dyDescent="0.25">
      <c r="A335" t="s">
        <v>227</v>
      </c>
      <c r="B335" s="2">
        <v>-2.6785714285714284E-2</v>
      </c>
      <c r="C335" s="2"/>
      <c r="D335" s="2"/>
      <c r="E335" s="3"/>
      <c r="F335" t="s">
        <v>123</v>
      </c>
      <c r="G335" s="2">
        <v>-3.5714285714285712E-2</v>
      </c>
      <c r="H335" s="2"/>
      <c r="I335" s="2"/>
      <c r="J335" s="3"/>
      <c r="K335" t="s">
        <v>62</v>
      </c>
      <c r="L335" s="2">
        <v>-5.3571428571428568E-2</v>
      </c>
      <c r="M335" s="2"/>
      <c r="N335" s="2"/>
      <c r="O335" s="3"/>
      <c r="Q335" s="2"/>
      <c r="R335" s="3"/>
      <c r="T335" s="2"/>
      <c r="U335" s="2"/>
      <c r="V335" s="2"/>
      <c r="W335" s="3"/>
      <c r="Y335" s="2"/>
      <c r="Z335" s="3"/>
      <c r="AB335" s="2"/>
    </row>
    <row r="336" spans="1:28" x14ac:dyDescent="0.25">
      <c r="A336" t="s">
        <v>325</v>
      </c>
      <c r="B336" s="2">
        <v>-2.9761904761904767E-2</v>
      </c>
      <c r="C336" s="2"/>
      <c r="D336" s="2"/>
      <c r="E336" s="3"/>
      <c r="F336" t="s">
        <v>233</v>
      </c>
      <c r="G336" s="2">
        <v>-3.5714285714285712E-2</v>
      </c>
      <c r="H336" s="2"/>
      <c r="I336" s="2"/>
      <c r="J336" s="3"/>
      <c r="K336" t="s">
        <v>26</v>
      </c>
      <c r="L336" s="2">
        <v>-5.3571428571428568E-2</v>
      </c>
      <c r="M336" s="2"/>
      <c r="N336" s="2"/>
      <c r="O336" s="3"/>
      <c r="Q336" s="2"/>
      <c r="R336" s="3"/>
      <c r="T336" s="2"/>
      <c r="U336" s="2"/>
      <c r="V336" s="2"/>
      <c r="W336" s="3"/>
      <c r="Y336" s="2"/>
      <c r="Z336" s="3"/>
      <c r="AB336" s="2"/>
    </row>
    <row r="337" spans="1:28" x14ac:dyDescent="0.25">
      <c r="A337" t="s">
        <v>115</v>
      </c>
      <c r="B337" s="2">
        <v>-3.125E-2</v>
      </c>
      <c r="C337" s="2"/>
      <c r="D337" s="2"/>
      <c r="E337" s="3"/>
      <c r="F337" t="s">
        <v>93</v>
      </c>
      <c r="G337" s="2">
        <v>-3.5714285714285712E-2</v>
      </c>
      <c r="H337" s="2"/>
      <c r="I337" s="2"/>
      <c r="J337" s="3"/>
      <c r="K337" t="s">
        <v>35</v>
      </c>
      <c r="L337" s="2">
        <v>-5.3571428571428568E-2</v>
      </c>
      <c r="M337" s="2"/>
      <c r="N337" s="2"/>
      <c r="O337" s="3"/>
      <c r="Q337" s="2"/>
      <c r="R337" s="3"/>
      <c r="T337" s="2"/>
      <c r="U337" s="2"/>
      <c r="V337" s="2"/>
      <c r="W337" s="3"/>
      <c r="Y337" s="2"/>
      <c r="Z337" s="3"/>
      <c r="AB337" s="2"/>
    </row>
    <row r="338" spans="1:28" x14ac:dyDescent="0.25">
      <c r="A338" t="s">
        <v>37</v>
      </c>
      <c r="B338" s="2">
        <v>-3.125E-2</v>
      </c>
      <c r="C338" s="2"/>
      <c r="D338" s="2"/>
      <c r="E338" s="3"/>
      <c r="F338" t="s">
        <v>235</v>
      </c>
      <c r="G338" s="2">
        <v>-3.5714285714285712E-2</v>
      </c>
      <c r="H338" s="2"/>
      <c r="I338" s="2"/>
      <c r="J338" s="3"/>
      <c r="K338" t="s">
        <v>254</v>
      </c>
      <c r="L338" s="2">
        <v>-5.3571428571428568E-2</v>
      </c>
      <c r="M338" s="2"/>
      <c r="N338" s="2"/>
      <c r="O338" s="3"/>
      <c r="Q338" s="2"/>
      <c r="R338" s="3"/>
      <c r="T338" s="2"/>
      <c r="U338" s="2"/>
      <c r="V338" s="2"/>
      <c r="W338" s="3"/>
      <c r="Y338" s="2"/>
      <c r="Z338" s="3"/>
      <c r="AB338" s="2"/>
    </row>
    <row r="339" spans="1:28" x14ac:dyDescent="0.25">
      <c r="A339" t="s">
        <v>231</v>
      </c>
      <c r="B339" s="2">
        <v>-3.125E-2</v>
      </c>
      <c r="C339" s="2"/>
      <c r="D339" s="2"/>
      <c r="E339" s="3"/>
      <c r="F339" t="s">
        <v>236</v>
      </c>
      <c r="G339" s="2">
        <v>-3.5714285714285712E-2</v>
      </c>
      <c r="H339" s="2"/>
      <c r="I339" s="2"/>
      <c r="J339" s="3"/>
      <c r="K339" t="s">
        <v>212</v>
      </c>
      <c r="L339" s="2">
        <v>-5.3571428571428568E-2</v>
      </c>
      <c r="M339" s="2"/>
      <c r="N339" s="2"/>
      <c r="O339" s="3"/>
      <c r="Q339" s="2"/>
      <c r="R339" s="3"/>
      <c r="T339" s="2"/>
      <c r="U339" s="2"/>
      <c r="V339" s="2"/>
      <c r="W339" s="3"/>
      <c r="Y339" s="2"/>
      <c r="Z339" s="3"/>
      <c r="AB339" s="2"/>
    </row>
    <row r="340" spans="1:28" x14ac:dyDescent="0.25">
      <c r="A340" t="s">
        <v>45</v>
      </c>
      <c r="B340" s="2">
        <v>-3.125E-2</v>
      </c>
      <c r="C340" s="2"/>
      <c r="D340" s="2"/>
      <c r="E340" s="3"/>
      <c r="F340" t="s">
        <v>96</v>
      </c>
      <c r="G340" s="2">
        <v>-3.5714285714285712E-2</v>
      </c>
      <c r="H340" s="2"/>
      <c r="I340" s="2"/>
      <c r="J340" s="3"/>
      <c r="K340" t="s">
        <v>255</v>
      </c>
      <c r="L340" s="2">
        <v>-5.3571428571428568E-2</v>
      </c>
      <c r="M340" s="2"/>
      <c r="N340" s="2"/>
      <c r="O340" s="3"/>
      <c r="Q340" s="2"/>
      <c r="R340" s="3"/>
      <c r="T340" s="2"/>
      <c r="U340" s="2"/>
      <c r="V340" s="2"/>
      <c r="W340" s="3"/>
      <c r="Y340" s="2"/>
      <c r="Z340" s="3"/>
      <c r="AB340" s="2"/>
    </row>
    <row r="341" spans="1:28" x14ac:dyDescent="0.25">
      <c r="A341" t="s">
        <v>277</v>
      </c>
      <c r="B341" s="2">
        <v>-3.2738095238095247E-2</v>
      </c>
      <c r="C341" s="2"/>
      <c r="D341" s="2"/>
      <c r="E341" s="3"/>
      <c r="F341" t="s">
        <v>239</v>
      </c>
      <c r="G341" s="2">
        <v>-3.5714285714285712E-2</v>
      </c>
      <c r="H341" s="2"/>
      <c r="I341" s="2"/>
      <c r="J341" s="3"/>
      <c r="K341" t="s">
        <v>213</v>
      </c>
      <c r="L341" s="2">
        <v>-5.3571428571428568E-2</v>
      </c>
      <c r="M341" s="2"/>
      <c r="N341" s="2"/>
      <c r="O341" s="3"/>
      <c r="Q341" s="2"/>
      <c r="R341" s="3"/>
      <c r="T341" s="2"/>
      <c r="U341" s="2"/>
      <c r="V341" s="2"/>
      <c r="W341" s="3"/>
      <c r="Y341" s="2"/>
      <c r="Z341" s="3"/>
      <c r="AB341" s="2"/>
    </row>
    <row r="342" spans="1:28" x14ac:dyDescent="0.25">
      <c r="A342" t="s">
        <v>280</v>
      </c>
      <c r="B342" s="2">
        <v>-3.2738095238095247E-2</v>
      </c>
      <c r="C342" s="2"/>
      <c r="D342" s="2"/>
      <c r="E342" s="3"/>
      <c r="F342" t="s">
        <v>240</v>
      </c>
      <c r="G342" s="2">
        <v>-4.0178571428571432E-2</v>
      </c>
      <c r="H342" s="2"/>
      <c r="I342" s="2"/>
      <c r="J342" s="3"/>
      <c r="K342" t="s">
        <v>54</v>
      </c>
      <c r="L342" s="2">
        <v>-5.7142857142857134E-2</v>
      </c>
      <c r="M342" s="2"/>
      <c r="N342" s="2"/>
      <c r="O342" s="3"/>
      <c r="Q342" s="2"/>
      <c r="R342" s="3"/>
      <c r="T342" s="2"/>
      <c r="U342" s="2"/>
      <c r="V342" s="2"/>
      <c r="W342" s="3"/>
      <c r="Y342" s="2"/>
      <c r="Z342" s="3"/>
      <c r="AB342" s="2"/>
    </row>
    <row r="343" spans="1:28" x14ac:dyDescent="0.25">
      <c r="A343" t="s">
        <v>321</v>
      </c>
      <c r="B343" s="2">
        <v>-3.2738095238095261E-2</v>
      </c>
      <c r="C343" s="2"/>
      <c r="D343" s="2"/>
      <c r="E343" s="3"/>
      <c r="F343" t="s">
        <v>50</v>
      </c>
      <c r="G343" s="2">
        <v>-4.0178571428571432E-2</v>
      </c>
      <c r="H343" s="2"/>
      <c r="I343" s="2"/>
      <c r="J343" s="3"/>
      <c r="K343" t="s">
        <v>63</v>
      </c>
      <c r="L343" s="2">
        <v>-5.8035714285714288E-2</v>
      </c>
      <c r="M343" s="2"/>
      <c r="N343" s="2"/>
      <c r="O343" s="3"/>
      <c r="Q343" s="2"/>
      <c r="R343" s="3"/>
      <c r="T343" s="2"/>
      <c r="U343" s="2"/>
      <c r="V343" s="2"/>
      <c r="W343" s="3"/>
      <c r="Y343" s="2"/>
      <c r="Z343" s="3"/>
      <c r="AB343" s="2"/>
    </row>
    <row r="344" spans="1:28" x14ac:dyDescent="0.25">
      <c r="A344" t="s">
        <v>287</v>
      </c>
      <c r="B344" s="2">
        <v>-3.4226190476190493E-2</v>
      </c>
      <c r="C344" s="2"/>
      <c r="D344" s="2"/>
      <c r="E344" s="3"/>
      <c r="F344" t="s">
        <v>67</v>
      </c>
      <c r="G344" s="2">
        <v>-4.0178571428571432E-2</v>
      </c>
      <c r="H344" s="2"/>
      <c r="I344" s="2"/>
      <c r="J344" s="3"/>
      <c r="K344" t="s">
        <v>228</v>
      </c>
      <c r="L344" s="2">
        <v>-5.8035714285714288E-2</v>
      </c>
      <c r="M344" s="2"/>
      <c r="N344" s="2"/>
      <c r="O344" s="3"/>
      <c r="Q344" s="2"/>
      <c r="R344" s="3"/>
      <c r="T344" s="2"/>
      <c r="U344" s="2"/>
      <c r="V344" s="2"/>
      <c r="W344" s="3"/>
      <c r="Y344" s="2"/>
      <c r="Z344" s="3"/>
      <c r="AB344" s="2"/>
    </row>
    <row r="345" spans="1:28" x14ac:dyDescent="0.25">
      <c r="A345" t="s">
        <v>234</v>
      </c>
      <c r="B345" s="2">
        <v>-3.5714285714285712E-2</v>
      </c>
      <c r="C345" s="2"/>
      <c r="D345" s="2"/>
      <c r="E345" s="3"/>
      <c r="F345" t="s">
        <v>180</v>
      </c>
      <c r="G345" s="2">
        <v>-4.0178571428571432E-2</v>
      </c>
      <c r="H345" s="2"/>
      <c r="I345" s="2"/>
      <c r="J345" s="3"/>
      <c r="K345" t="s">
        <v>259</v>
      </c>
      <c r="L345" s="2">
        <v>-5.8035714285714288E-2</v>
      </c>
      <c r="M345" s="2"/>
      <c r="N345" s="2"/>
      <c r="O345" s="3"/>
      <c r="Q345" s="2"/>
      <c r="R345" s="3"/>
      <c r="T345" s="2"/>
      <c r="U345" s="2"/>
      <c r="V345" s="2"/>
      <c r="W345" s="3"/>
      <c r="Y345" s="2"/>
      <c r="Z345" s="3"/>
      <c r="AB345" s="2"/>
    </row>
    <row r="346" spans="1:28" x14ac:dyDescent="0.25">
      <c r="A346" t="s">
        <v>93</v>
      </c>
      <c r="B346" s="2">
        <v>-3.5714285714285712E-2</v>
      </c>
      <c r="C346" s="2"/>
      <c r="D346" s="2"/>
      <c r="E346" s="3"/>
      <c r="F346" t="s">
        <v>181</v>
      </c>
      <c r="G346" s="2">
        <v>-4.0178571428571432E-2</v>
      </c>
      <c r="H346" s="2"/>
      <c r="I346" s="2"/>
      <c r="J346" s="3"/>
      <c r="K346" t="s">
        <v>27</v>
      </c>
      <c r="L346" s="2">
        <v>-6.25E-2</v>
      </c>
      <c r="M346" s="2"/>
      <c r="N346" s="2"/>
      <c r="O346" s="3"/>
      <c r="Q346" s="2"/>
      <c r="R346" s="3"/>
      <c r="T346" s="2"/>
      <c r="U346" s="2"/>
      <c r="V346" s="2"/>
      <c r="W346" s="3"/>
      <c r="Y346" s="2"/>
      <c r="Z346" s="3"/>
      <c r="AB346" s="2"/>
    </row>
    <row r="347" spans="1:28" x14ac:dyDescent="0.25">
      <c r="A347" t="s">
        <v>237</v>
      </c>
      <c r="B347" s="2">
        <v>-3.5714285714285712E-2</v>
      </c>
      <c r="C347" s="2"/>
      <c r="D347" s="2"/>
      <c r="E347" s="3"/>
      <c r="F347" t="s">
        <v>241</v>
      </c>
      <c r="G347" s="2">
        <v>-4.0178571428571432E-2</v>
      </c>
      <c r="H347" s="2"/>
      <c r="I347" s="2"/>
      <c r="J347" s="3"/>
      <c r="K347" t="s">
        <v>260</v>
      </c>
      <c r="L347" s="2">
        <v>-6.25E-2</v>
      </c>
      <c r="M347" s="2"/>
      <c r="N347" s="2"/>
      <c r="O347" s="3"/>
      <c r="Q347" s="2"/>
      <c r="R347" s="3"/>
      <c r="T347" s="2"/>
      <c r="U347" s="2"/>
      <c r="V347" s="2"/>
      <c r="W347" s="3"/>
      <c r="Y347" s="2"/>
      <c r="Z347" s="3"/>
      <c r="AB347" s="2"/>
    </row>
    <row r="348" spans="1:28" x14ac:dyDescent="0.25">
      <c r="A348" t="s">
        <v>238</v>
      </c>
      <c r="B348" s="2">
        <v>-3.5714285714285712E-2</v>
      </c>
      <c r="C348" s="2"/>
      <c r="D348" s="2"/>
      <c r="E348" s="3"/>
      <c r="F348" t="s">
        <v>242</v>
      </c>
      <c r="G348" s="2">
        <v>-4.0178571428571432E-2</v>
      </c>
      <c r="H348" s="2"/>
      <c r="I348" s="2"/>
      <c r="J348" s="3"/>
      <c r="K348" t="s">
        <v>261</v>
      </c>
      <c r="L348" s="2">
        <v>-6.25E-2</v>
      </c>
      <c r="M348" s="2"/>
      <c r="N348" s="2"/>
      <c r="O348" s="3"/>
      <c r="Q348" s="2"/>
      <c r="R348" s="3"/>
      <c r="T348" s="2"/>
      <c r="U348" s="2"/>
      <c r="V348" s="2"/>
      <c r="W348" s="3"/>
      <c r="Y348" s="2"/>
      <c r="Z348" s="3"/>
      <c r="AB348" s="2"/>
    </row>
    <row r="349" spans="1:28" x14ac:dyDescent="0.25">
      <c r="A349" t="s">
        <v>239</v>
      </c>
      <c r="B349" s="2">
        <v>-3.5714285714285712E-2</v>
      </c>
      <c r="C349" s="2"/>
      <c r="D349" s="2"/>
      <c r="E349" s="3"/>
      <c r="F349" t="s">
        <v>47</v>
      </c>
      <c r="G349" s="2">
        <v>-4.0178571428571432E-2</v>
      </c>
      <c r="H349" s="2"/>
      <c r="I349" s="2"/>
      <c r="J349" s="3"/>
      <c r="K349" t="s">
        <v>81</v>
      </c>
      <c r="L349" s="2">
        <v>-6.25E-2</v>
      </c>
      <c r="M349" s="2"/>
      <c r="N349" s="2"/>
      <c r="O349" s="3"/>
      <c r="Q349" s="2"/>
      <c r="R349" s="3"/>
      <c r="T349" s="2"/>
      <c r="U349" s="2"/>
      <c r="V349" s="2"/>
      <c r="W349" s="3"/>
      <c r="Y349" s="2"/>
      <c r="Z349" s="3"/>
      <c r="AB349" s="2"/>
    </row>
    <row r="350" spans="1:28" x14ac:dyDescent="0.25">
      <c r="A350" t="s">
        <v>50</v>
      </c>
      <c r="B350" s="2">
        <v>-4.0178571428571432E-2</v>
      </c>
      <c r="C350" s="2"/>
      <c r="D350" s="2"/>
      <c r="E350" s="3"/>
      <c r="F350" t="s">
        <v>59</v>
      </c>
      <c r="G350" s="2">
        <v>-4.4642857142857144E-2</v>
      </c>
      <c r="H350" s="2"/>
      <c r="I350" s="2"/>
      <c r="J350" s="3"/>
      <c r="K350" t="s">
        <v>262</v>
      </c>
      <c r="L350" s="2">
        <v>-6.25E-2</v>
      </c>
      <c r="M350" s="2"/>
      <c r="N350" s="2"/>
      <c r="O350" s="3"/>
      <c r="Q350" s="2"/>
      <c r="R350" s="3"/>
      <c r="T350" s="2"/>
      <c r="U350" s="2"/>
      <c r="V350" s="2"/>
      <c r="W350" s="3"/>
      <c r="Y350" s="2"/>
      <c r="Z350" s="3"/>
      <c r="AB350" s="2"/>
    </row>
    <row r="351" spans="1:28" x14ac:dyDescent="0.25">
      <c r="A351" t="s">
        <v>180</v>
      </c>
      <c r="B351" s="2">
        <v>-4.0178571428571432E-2</v>
      </c>
      <c r="C351" s="2"/>
      <c r="D351" s="2"/>
      <c r="E351" s="3"/>
      <c r="F351" t="s">
        <v>301</v>
      </c>
      <c r="G351" s="2">
        <v>-4.4642857142857144E-2</v>
      </c>
      <c r="H351" s="2"/>
      <c r="I351" s="2"/>
      <c r="J351" s="3"/>
      <c r="K351" t="s">
        <v>263</v>
      </c>
      <c r="L351" s="2">
        <v>-6.25E-2</v>
      </c>
      <c r="M351" s="2"/>
      <c r="N351" s="2"/>
      <c r="O351" s="3"/>
      <c r="Q351" s="2"/>
      <c r="R351" s="3"/>
      <c r="T351" s="2"/>
      <c r="U351" s="2"/>
      <c r="V351" s="2"/>
      <c r="W351" s="3"/>
      <c r="Y351" s="2"/>
      <c r="Z351" s="3"/>
      <c r="AB351" s="2"/>
    </row>
    <row r="352" spans="1:28" x14ac:dyDescent="0.25">
      <c r="A352" t="s">
        <v>47</v>
      </c>
      <c r="B352" s="2">
        <v>-4.0178571428571432E-2</v>
      </c>
      <c r="C352" s="2"/>
      <c r="D352" s="2"/>
      <c r="E352" s="3"/>
      <c r="F352" t="s">
        <v>68</v>
      </c>
      <c r="G352" s="2">
        <v>-4.4642857142857144E-2</v>
      </c>
      <c r="H352" s="2"/>
      <c r="I352" s="2"/>
      <c r="J352" s="3"/>
      <c r="K352" t="s">
        <v>264</v>
      </c>
      <c r="L352" s="2">
        <v>-6.25E-2</v>
      </c>
      <c r="M352" s="2"/>
      <c r="N352" s="2"/>
      <c r="O352" s="3"/>
      <c r="Q352" s="2"/>
      <c r="R352" s="3"/>
      <c r="T352" s="2"/>
      <c r="U352" s="2"/>
      <c r="V352" s="2"/>
      <c r="W352" s="3"/>
      <c r="Y352" s="2"/>
      <c r="Z352" s="3"/>
      <c r="AB352" s="2"/>
    </row>
    <row r="353" spans="1:28" x14ac:dyDescent="0.25">
      <c r="A353" t="s">
        <v>19</v>
      </c>
      <c r="B353" s="2">
        <v>-4.1666666666666671E-2</v>
      </c>
      <c r="C353" s="2"/>
      <c r="D353" s="2"/>
      <c r="E353" s="3"/>
      <c r="F353" t="s">
        <v>60</v>
      </c>
      <c r="G353" s="2">
        <v>-4.4642857142857144E-2</v>
      </c>
      <c r="H353" s="2"/>
      <c r="I353" s="2"/>
      <c r="J353" s="3"/>
      <c r="K353" t="s">
        <v>265</v>
      </c>
      <c r="L353" s="2">
        <v>-6.25E-2</v>
      </c>
      <c r="M353" s="2"/>
      <c r="N353" s="2"/>
      <c r="O353" s="3"/>
      <c r="Q353" s="2"/>
      <c r="R353" s="3"/>
      <c r="T353" s="2"/>
      <c r="U353" s="2"/>
      <c r="V353" s="2"/>
      <c r="W353" s="3"/>
      <c r="Y353" s="2"/>
      <c r="Z353" s="3"/>
      <c r="AB353" s="2"/>
    </row>
    <row r="354" spans="1:28" x14ac:dyDescent="0.25">
      <c r="A354" t="s">
        <v>284</v>
      </c>
      <c r="B354" s="2">
        <v>-4.1666666666666671E-2</v>
      </c>
      <c r="C354" s="2"/>
      <c r="D354" s="2"/>
      <c r="E354" s="3"/>
      <c r="F354" t="s">
        <v>245</v>
      </c>
      <c r="G354" s="2">
        <v>-4.4642857142857144E-2</v>
      </c>
      <c r="H354" s="2"/>
      <c r="I354" s="2"/>
      <c r="J354" s="3"/>
      <c r="K354" t="s">
        <v>266</v>
      </c>
      <c r="L354" s="2">
        <v>-6.25E-2</v>
      </c>
      <c r="M354" s="2"/>
      <c r="N354" s="2"/>
      <c r="O354" s="3"/>
      <c r="Q354" s="2"/>
      <c r="R354" s="3"/>
      <c r="T354" s="2"/>
      <c r="U354" s="2"/>
      <c r="V354" s="2"/>
      <c r="W354" s="3"/>
      <c r="Y354" s="2"/>
      <c r="Z354" s="3"/>
      <c r="AB354" s="2"/>
    </row>
    <row r="355" spans="1:28" x14ac:dyDescent="0.25">
      <c r="A355" t="s">
        <v>301</v>
      </c>
      <c r="B355" s="2">
        <v>-4.4642857142857144E-2</v>
      </c>
      <c r="C355" s="2"/>
      <c r="D355" s="2"/>
      <c r="E355" s="3"/>
      <c r="F355" t="s">
        <v>246</v>
      </c>
      <c r="G355" s="2">
        <v>-4.4642857142857144E-2</v>
      </c>
      <c r="H355" s="2"/>
      <c r="I355" s="2"/>
      <c r="J355" s="3"/>
      <c r="K355" t="s">
        <v>39</v>
      </c>
      <c r="L355" s="2">
        <v>-6.6964285714285712E-2</v>
      </c>
      <c r="M355" s="2"/>
      <c r="N355" s="2"/>
      <c r="O355" s="3"/>
      <c r="Q355" s="2"/>
      <c r="R355" s="3"/>
      <c r="T355" s="2"/>
      <c r="U355" s="2"/>
      <c r="V355" s="2"/>
      <c r="W355" s="3"/>
      <c r="Y355" s="2"/>
      <c r="Z355" s="3"/>
      <c r="AB355" s="2"/>
    </row>
    <row r="356" spans="1:28" x14ac:dyDescent="0.25">
      <c r="A356" t="s">
        <v>244</v>
      </c>
      <c r="B356" s="2">
        <v>-4.4642857142857144E-2</v>
      </c>
      <c r="C356" s="2"/>
      <c r="D356" s="2"/>
      <c r="E356" s="3"/>
      <c r="F356" t="s">
        <v>29</v>
      </c>
      <c r="G356" s="2">
        <v>-4.4642857142857179E-2</v>
      </c>
      <c r="H356" s="2"/>
      <c r="I356" s="2"/>
      <c r="J356" s="3"/>
      <c r="K356" t="s">
        <v>121</v>
      </c>
      <c r="L356" s="2">
        <v>-6.6964285714285712E-2</v>
      </c>
      <c r="M356" s="2"/>
      <c r="N356" s="2"/>
      <c r="O356" s="3"/>
      <c r="Q356" s="2"/>
      <c r="R356" s="3"/>
      <c r="T356" s="2"/>
      <c r="U356" s="2"/>
      <c r="V356" s="2"/>
      <c r="W356" s="3"/>
      <c r="Y356" s="2"/>
      <c r="Z356" s="3"/>
      <c r="AB356" s="2"/>
    </row>
    <row r="357" spans="1:28" x14ac:dyDescent="0.25">
      <c r="A357" t="s">
        <v>245</v>
      </c>
      <c r="B357" s="2">
        <v>-4.4642857142857144E-2</v>
      </c>
      <c r="C357" s="2"/>
      <c r="D357" s="2"/>
      <c r="E357" s="3"/>
      <c r="F357" t="s">
        <v>28</v>
      </c>
      <c r="G357" s="2">
        <v>-4.9107142857142849E-2</v>
      </c>
      <c r="H357" s="2"/>
      <c r="I357" s="2"/>
      <c r="J357" s="3"/>
      <c r="K357" t="s">
        <v>124</v>
      </c>
      <c r="L357" s="2">
        <v>-6.6964285714285712E-2</v>
      </c>
      <c r="M357" s="2"/>
      <c r="N357" s="2"/>
      <c r="O357" s="3"/>
      <c r="Q357" s="2"/>
      <c r="R357" s="3"/>
      <c r="T357" s="2"/>
      <c r="U357" s="2"/>
      <c r="V357" s="2"/>
      <c r="W357" s="3"/>
      <c r="Y357" s="2"/>
      <c r="Z357" s="3"/>
      <c r="AB357" s="2"/>
    </row>
    <row r="358" spans="1:28" x14ac:dyDescent="0.25">
      <c r="A358" t="s">
        <v>246</v>
      </c>
      <c r="B358" s="2">
        <v>-4.4642857142857144E-2</v>
      </c>
      <c r="C358" s="2"/>
      <c r="D358" s="2"/>
      <c r="E358" s="3"/>
      <c r="F358" t="s">
        <v>44</v>
      </c>
      <c r="G358" s="2">
        <v>-4.9107142857142856E-2</v>
      </c>
      <c r="H358" s="2"/>
      <c r="I358" s="2"/>
      <c r="J358" s="3"/>
      <c r="K358" t="s">
        <v>94</v>
      </c>
      <c r="L358" s="2">
        <v>-6.6964285714285712E-2</v>
      </c>
      <c r="M358" s="2"/>
      <c r="N358" s="2"/>
      <c r="O358" s="3"/>
      <c r="Q358" s="2"/>
      <c r="R358" s="3"/>
      <c r="T358" s="2"/>
      <c r="U358" s="2"/>
      <c r="V358" s="2"/>
      <c r="W358" s="3"/>
      <c r="Y358" s="2"/>
      <c r="Z358" s="3"/>
      <c r="AB358" s="2"/>
    </row>
    <row r="359" spans="1:28" x14ac:dyDescent="0.25">
      <c r="A359" t="s">
        <v>25</v>
      </c>
      <c r="B359" s="2">
        <v>-4.4642857142857151E-2</v>
      </c>
      <c r="C359" s="2"/>
      <c r="D359" s="2"/>
      <c r="E359" s="3"/>
      <c r="F359" t="s">
        <v>251</v>
      </c>
      <c r="G359" s="2">
        <v>-4.9107142857142856E-2</v>
      </c>
      <c r="H359" s="2"/>
      <c r="I359" s="2"/>
      <c r="J359" s="3"/>
      <c r="K359" t="s">
        <v>125</v>
      </c>
      <c r="L359" s="2">
        <v>-6.6964285714285712E-2</v>
      </c>
      <c r="M359" s="2"/>
      <c r="N359" s="2"/>
      <c r="O359" s="3"/>
      <c r="Q359" s="2"/>
      <c r="R359" s="3"/>
      <c r="T359" s="2"/>
      <c r="U359" s="2"/>
      <c r="V359" s="2"/>
      <c r="W359" s="3"/>
      <c r="Y359" s="2"/>
      <c r="Z359" s="3"/>
      <c r="AB359" s="2"/>
    </row>
    <row r="360" spans="1:28" x14ac:dyDescent="0.25">
      <c r="A360" t="s">
        <v>286</v>
      </c>
      <c r="B360" s="2">
        <v>-4.6130952380952384E-2</v>
      </c>
      <c r="C360" s="2"/>
      <c r="D360" s="2"/>
      <c r="E360" s="3"/>
      <c r="F360" t="s">
        <v>109</v>
      </c>
      <c r="G360" s="2">
        <v>-4.9107142857142856E-2</v>
      </c>
      <c r="H360" s="2"/>
      <c r="I360" s="2"/>
      <c r="J360" s="3"/>
      <c r="K360" t="s">
        <v>318</v>
      </c>
      <c r="L360" s="2">
        <v>-6.8750000000000006E-2</v>
      </c>
      <c r="M360" s="2"/>
      <c r="N360" s="2"/>
      <c r="O360" s="3"/>
      <c r="Q360" s="2"/>
      <c r="R360" s="3"/>
      <c r="T360" s="2"/>
      <c r="U360" s="2"/>
      <c r="V360" s="2"/>
      <c r="W360" s="3"/>
      <c r="Y360" s="2"/>
      <c r="Z360" s="3"/>
      <c r="AB360" s="2"/>
    </row>
    <row r="361" spans="1:28" x14ac:dyDescent="0.25">
      <c r="A361" t="s">
        <v>12</v>
      </c>
      <c r="B361" s="2">
        <v>-4.7619047619047616E-2</v>
      </c>
      <c r="C361" s="2"/>
      <c r="D361" s="2"/>
      <c r="E361" s="3"/>
      <c r="F361" t="s">
        <v>310</v>
      </c>
      <c r="G361" s="2">
        <v>-4.9107142857142877E-2</v>
      </c>
      <c r="H361" s="2"/>
      <c r="I361" s="2"/>
      <c r="J361" s="3"/>
      <c r="K361" t="s">
        <v>271</v>
      </c>
      <c r="L361" s="2">
        <v>-7.1428571428571425E-2</v>
      </c>
      <c r="M361" s="2"/>
      <c r="N361" s="2"/>
      <c r="O361" s="3"/>
      <c r="Q361" s="2"/>
      <c r="R361" s="3"/>
      <c r="T361" s="2"/>
      <c r="U361" s="2"/>
      <c r="V361" s="2"/>
      <c r="W361" s="3"/>
      <c r="Y361" s="2"/>
      <c r="Z361" s="3"/>
      <c r="AB361" s="2"/>
    </row>
    <row r="362" spans="1:28" x14ac:dyDescent="0.25">
      <c r="A362" t="s">
        <v>302</v>
      </c>
      <c r="B362" s="2">
        <v>-4.7619047619047616E-2</v>
      </c>
      <c r="C362" s="2"/>
      <c r="D362" s="2"/>
      <c r="E362" s="3"/>
      <c r="F362" t="s">
        <v>62</v>
      </c>
      <c r="G362" s="2">
        <v>-5.3571428571428568E-2</v>
      </c>
      <c r="H362" s="2"/>
      <c r="I362" s="2"/>
      <c r="J362" s="3"/>
      <c r="K362" t="s">
        <v>97</v>
      </c>
      <c r="L362" s="2">
        <v>-7.1428571428571425E-2</v>
      </c>
      <c r="M362" s="2"/>
      <c r="N362" s="2"/>
      <c r="O362" s="3"/>
      <c r="Q362" s="2"/>
      <c r="R362" s="3"/>
      <c r="T362" s="2"/>
      <c r="U362" s="2"/>
      <c r="V362" s="2"/>
      <c r="W362" s="3"/>
      <c r="Y362" s="2"/>
      <c r="Z362" s="3"/>
      <c r="AB362" s="2"/>
    </row>
    <row r="363" spans="1:28" x14ac:dyDescent="0.25">
      <c r="A363" t="s">
        <v>251</v>
      </c>
      <c r="B363" s="2">
        <v>-4.9107142857142856E-2</v>
      </c>
      <c r="C363" s="2"/>
      <c r="D363" s="2"/>
      <c r="E363" s="3"/>
      <c r="F363" t="s">
        <v>26</v>
      </c>
      <c r="G363" s="2">
        <v>-5.3571428571428568E-2</v>
      </c>
      <c r="H363" s="2"/>
      <c r="I363" s="2"/>
      <c r="J363" s="3"/>
      <c r="K363" t="s">
        <v>13</v>
      </c>
      <c r="L363" s="2">
        <v>-7.9464285714285723E-2</v>
      </c>
      <c r="M363" s="2"/>
      <c r="N363" s="2"/>
      <c r="O363" s="3"/>
      <c r="Q363" s="2"/>
      <c r="R363" s="3"/>
      <c r="T363" s="2"/>
      <c r="U363" s="2"/>
      <c r="V363" s="2"/>
      <c r="W363" s="3"/>
      <c r="Y363" s="2"/>
      <c r="Z363" s="3"/>
      <c r="AB363" s="2"/>
    </row>
    <row r="364" spans="1:28" x14ac:dyDescent="0.25">
      <c r="A364" t="s">
        <v>26</v>
      </c>
      <c r="B364" s="2">
        <v>-5.3571428571428568E-2</v>
      </c>
      <c r="C364" s="2"/>
      <c r="D364" s="2"/>
      <c r="E364" s="3"/>
      <c r="F364" t="s">
        <v>35</v>
      </c>
      <c r="G364" s="2">
        <v>-5.3571428571428568E-2</v>
      </c>
      <c r="H364" s="2"/>
      <c r="I364" s="2"/>
      <c r="J364" s="3"/>
      <c r="K364" t="s">
        <v>278</v>
      </c>
      <c r="L364" s="2">
        <v>-8.0357142857142863E-2</v>
      </c>
      <c r="M364" s="2"/>
      <c r="N364" s="2"/>
      <c r="O364" s="3"/>
      <c r="Q364" s="2"/>
      <c r="R364" s="3"/>
      <c r="T364" s="2"/>
      <c r="U364" s="2"/>
      <c r="V364" s="2"/>
      <c r="W364" s="3"/>
      <c r="Y364" s="2"/>
      <c r="Z364" s="3"/>
      <c r="AB364" s="2"/>
    </row>
    <row r="365" spans="1:28" x14ac:dyDescent="0.25">
      <c r="A365" t="s">
        <v>35</v>
      </c>
      <c r="B365" s="2">
        <v>-5.3571428571428568E-2</v>
      </c>
      <c r="C365" s="2"/>
      <c r="D365" s="2"/>
      <c r="E365" s="3"/>
      <c r="F365" t="s">
        <v>253</v>
      </c>
      <c r="G365" s="2">
        <v>-5.3571428571428568E-2</v>
      </c>
      <c r="H365" s="2"/>
      <c r="I365" s="2"/>
      <c r="J365" s="3"/>
      <c r="K365" t="s">
        <v>314</v>
      </c>
      <c r="L365" s="2">
        <v>-8.2142857142857156E-2</v>
      </c>
      <c r="M365" s="2"/>
      <c r="N365" s="2"/>
      <c r="O365" s="3"/>
      <c r="Q365" s="2"/>
      <c r="R365" s="3"/>
      <c r="T365" s="2"/>
      <c r="U365" s="2"/>
      <c r="V365" s="2"/>
      <c r="W365" s="3"/>
      <c r="Y365" s="2"/>
      <c r="Z365" s="3"/>
      <c r="AB365" s="2"/>
    </row>
    <row r="366" spans="1:28" x14ac:dyDescent="0.25">
      <c r="A366" t="s">
        <v>253</v>
      </c>
      <c r="B366" s="2">
        <v>-5.3571428571428568E-2</v>
      </c>
      <c r="C366" s="2"/>
      <c r="D366" s="2"/>
      <c r="E366" s="3"/>
      <c r="F366" t="s">
        <v>254</v>
      </c>
      <c r="G366" s="2">
        <v>-5.3571428571428568E-2</v>
      </c>
      <c r="H366" s="2"/>
      <c r="I366" s="2"/>
      <c r="J366" s="3"/>
      <c r="K366" t="s">
        <v>330</v>
      </c>
      <c r="L366" s="2">
        <v>-8.4821428571428548E-2</v>
      </c>
      <c r="M366" s="2"/>
      <c r="N366" s="2"/>
      <c r="O366" s="3"/>
      <c r="Q366" s="2"/>
      <c r="R366" s="3"/>
      <c r="T366" s="2"/>
      <c r="U366" s="2"/>
      <c r="V366" s="2"/>
      <c r="W366" s="3"/>
      <c r="Y366" s="2"/>
      <c r="Z366" s="3"/>
      <c r="AB366" s="2"/>
    </row>
    <row r="367" spans="1:28" x14ac:dyDescent="0.25">
      <c r="A367" t="s">
        <v>212</v>
      </c>
      <c r="B367" s="2">
        <v>-5.3571428571428568E-2</v>
      </c>
      <c r="C367" s="2"/>
      <c r="D367" s="2"/>
      <c r="E367" s="3"/>
      <c r="F367" t="s">
        <v>255</v>
      </c>
      <c r="G367" s="2">
        <v>-5.3571428571428568E-2</v>
      </c>
      <c r="H367" s="2"/>
      <c r="I367" s="2"/>
      <c r="J367" s="3"/>
      <c r="K367" t="s">
        <v>281</v>
      </c>
      <c r="L367" s="2">
        <v>-8.4821428571428575E-2</v>
      </c>
      <c r="M367" s="2"/>
      <c r="N367" s="2"/>
      <c r="O367" s="3"/>
      <c r="Q367" s="2"/>
      <c r="R367" s="3"/>
      <c r="T367" s="2"/>
      <c r="U367" s="2"/>
      <c r="V367" s="2"/>
      <c r="W367" s="3"/>
      <c r="Y367" s="2"/>
      <c r="Z367" s="3"/>
      <c r="AB367" s="2"/>
    </row>
    <row r="368" spans="1:28" x14ac:dyDescent="0.25">
      <c r="A368" t="s">
        <v>255</v>
      </c>
      <c r="B368" s="2">
        <v>-5.3571428571428568E-2</v>
      </c>
      <c r="C368" s="2"/>
      <c r="D368" s="2"/>
      <c r="E368" s="3"/>
      <c r="F368" t="s">
        <v>213</v>
      </c>
      <c r="G368" s="2">
        <v>-5.3571428571428568E-2</v>
      </c>
      <c r="H368" s="2"/>
      <c r="I368" s="2"/>
      <c r="J368" s="3"/>
      <c r="K368" t="s">
        <v>282</v>
      </c>
      <c r="L368" s="2">
        <v>-8.4821428571428575E-2</v>
      </c>
      <c r="M368" s="2"/>
      <c r="N368" s="2"/>
      <c r="O368" s="3"/>
      <c r="Q368" s="2"/>
      <c r="R368" s="3"/>
      <c r="T368" s="2"/>
      <c r="U368" s="2"/>
      <c r="V368" s="2"/>
      <c r="W368" s="3"/>
      <c r="Y368" s="2"/>
      <c r="Z368" s="3"/>
      <c r="AB368" s="2"/>
    </row>
    <row r="369" spans="1:28" x14ac:dyDescent="0.25">
      <c r="A369" t="s">
        <v>213</v>
      </c>
      <c r="B369" s="2">
        <v>-5.3571428571428568E-2</v>
      </c>
      <c r="C369" s="2"/>
      <c r="D369" s="2"/>
      <c r="E369" s="3"/>
      <c r="F369" t="s">
        <v>229</v>
      </c>
      <c r="G369" s="2">
        <v>-5.8035714285714288E-2</v>
      </c>
      <c r="H369" s="2"/>
      <c r="I369" s="2"/>
      <c r="J369" s="3"/>
      <c r="K369" t="s">
        <v>77</v>
      </c>
      <c r="L369" s="2">
        <v>-8.6607142857142855E-2</v>
      </c>
      <c r="M369" s="2"/>
      <c r="N369" s="2"/>
      <c r="O369" s="3"/>
      <c r="Q369" s="2"/>
      <c r="R369" s="3"/>
      <c r="T369" s="2"/>
      <c r="U369" s="2"/>
      <c r="V369" s="2"/>
      <c r="W369" s="3"/>
      <c r="Y369" s="2"/>
      <c r="Z369" s="3"/>
      <c r="AB369" s="2"/>
    </row>
    <row r="370" spans="1:28" x14ac:dyDescent="0.25">
      <c r="A370" t="s">
        <v>65</v>
      </c>
      <c r="B370" s="2">
        <v>-5.5059523809523808E-2</v>
      </c>
      <c r="C370" s="2"/>
      <c r="D370" s="2"/>
      <c r="E370" s="3"/>
      <c r="F370" t="s">
        <v>230</v>
      </c>
      <c r="G370" s="2">
        <v>-5.8035714285714288E-2</v>
      </c>
      <c r="H370" s="2"/>
      <c r="I370" s="2"/>
      <c r="J370" s="3"/>
      <c r="K370" t="s">
        <v>222</v>
      </c>
      <c r="L370" s="2">
        <v>-8.9285714285714288E-2</v>
      </c>
      <c r="M370" s="2"/>
      <c r="N370" s="2"/>
      <c r="O370" s="3"/>
      <c r="Q370" s="2"/>
      <c r="R370" s="3"/>
      <c r="T370" s="2"/>
      <c r="U370" s="2"/>
      <c r="V370" s="2"/>
      <c r="W370" s="3"/>
      <c r="Y370" s="2"/>
      <c r="Z370" s="3"/>
      <c r="AB370" s="2"/>
    </row>
    <row r="371" spans="1:28" x14ac:dyDescent="0.25">
      <c r="A371" t="s">
        <v>63</v>
      </c>
      <c r="B371" s="2">
        <v>-5.8035714285714288E-2</v>
      </c>
      <c r="C371" s="2"/>
      <c r="D371" s="2"/>
      <c r="E371" s="3"/>
      <c r="F371" t="s">
        <v>33</v>
      </c>
      <c r="G371" s="2">
        <v>-5.8035714285714302E-2</v>
      </c>
      <c r="H371" s="2"/>
      <c r="I371" s="2"/>
      <c r="J371" s="3"/>
      <c r="K371" t="s">
        <v>19</v>
      </c>
      <c r="L371" s="2">
        <v>-8.9285714285714288E-2</v>
      </c>
      <c r="M371" s="2"/>
      <c r="N371" s="2"/>
      <c r="O371" s="3"/>
      <c r="Q371" s="2"/>
      <c r="R371" s="3"/>
      <c r="T371" s="2"/>
      <c r="U371" s="2"/>
      <c r="V371" s="2"/>
      <c r="W371" s="3"/>
      <c r="Y371" s="2"/>
      <c r="Z371" s="3"/>
      <c r="AB371" s="2"/>
    </row>
    <row r="372" spans="1:28" x14ac:dyDescent="0.25">
      <c r="A372" t="s">
        <v>228</v>
      </c>
      <c r="B372" s="2">
        <v>-5.8035714285714288E-2</v>
      </c>
      <c r="C372" s="2"/>
      <c r="D372" s="2"/>
      <c r="E372" s="3"/>
      <c r="F372" t="s">
        <v>27</v>
      </c>
      <c r="G372" s="2">
        <v>-6.25E-2</v>
      </c>
      <c r="H372" s="2"/>
      <c r="I372" s="2"/>
      <c r="J372" s="3"/>
      <c r="K372" t="s">
        <v>30</v>
      </c>
      <c r="L372" s="2">
        <v>-8.9285714285714288E-2</v>
      </c>
      <c r="M372" s="2"/>
      <c r="N372" s="2"/>
      <c r="O372" s="3"/>
      <c r="Q372" s="2"/>
      <c r="R372" s="3"/>
      <c r="T372" s="2"/>
      <c r="U372" s="2"/>
      <c r="V372" s="2"/>
      <c r="W372" s="3"/>
      <c r="Y372" s="2"/>
      <c r="Z372" s="3"/>
      <c r="AB372" s="2"/>
    </row>
    <row r="373" spans="1:28" x14ac:dyDescent="0.25">
      <c r="A373" t="s">
        <v>259</v>
      </c>
      <c r="B373" s="2">
        <v>-5.8035714285714288E-2</v>
      </c>
      <c r="C373" s="2"/>
      <c r="D373" s="2"/>
      <c r="E373" s="3"/>
      <c r="F373" t="s">
        <v>81</v>
      </c>
      <c r="G373" s="2">
        <v>-6.25E-2</v>
      </c>
      <c r="H373" s="2"/>
      <c r="I373" s="2"/>
      <c r="J373" s="3"/>
      <c r="K373" t="s">
        <v>284</v>
      </c>
      <c r="L373" s="2">
        <v>-8.9285714285714288E-2</v>
      </c>
      <c r="M373" s="2"/>
      <c r="N373" s="2"/>
      <c r="O373" s="3"/>
      <c r="Q373" s="2"/>
      <c r="R373" s="3"/>
      <c r="T373" s="2"/>
      <c r="U373" s="2"/>
      <c r="V373" s="2"/>
      <c r="W373" s="3"/>
      <c r="Y373" s="2"/>
      <c r="Z373" s="3"/>
      <c r="AB373" s="2"/>
    </row>
    <row r="374" spans="1:28" x14ac:dyDescent="0.25">
      <c r="A374" t="s">
        <v>304</v>
      </c>
      <c r="B374" s="2">
        <v>-5.8035714285714302E-2</v>
      </c>
      <c r="C374" s="2"/>
      <c r="D374" s="2"/>
      <c r="E374" s="3"/>
      <c r="F374" t="s">
        <v>262</v>
      </c>
      <c r="G374" s="2">
        <v>-6.25E-2</v>
      </c>
      <c r="H374" s="2"/>
      <c r="I374" s="2"/>
      <c r="J374" s="3"/>
      <c r="K374" t="s">
        <v>258</v>
      </c>
      <c r="L374" s="2">
        <v>-8.9285714285714288E-2</v>
      </c>
      <c r="M374" s="2"/>
      <c r="N374" s="2"/>
      <c r="O374" s="3"/>
      <c r="Q374" s="2"/>
      <c r="R374" s="3"/>
      <c r="T374" s="2"/>
      <c r="U374" s="2"/>
      <c r="V374" s="2"/>
      <c r="W374" s="3"/>
      <c r="Y374" s="2"/>
      <c r="Z374" s="3"/>
      <c r="AB374" s="2"/>
    </row>
    <row r="375" spans="1:28" x14ac:dyDescent="0.25">
      <c r="A375" t="s">
        <v>54</v>
      </c>
      <c r="B375" s="2">
        <v>-5.9523809523809521E-2</v>
      </c>
      <c r="C375" s="2"/>
      <c r="D375" s="2"/>
      <c r="E375" s="3"/>
      <c r="F375" t="s">
        <v>263</v>
      </c>
      <c r="G375" s="2">
        <v>-6.25E-2</v>
      </c>
      <c r="H375" s="2"/>
      <c r="I375" s="2"/>
      <c r="J375" s="3"/>
      <c r="K375" t="s">
        <v>12</v>
      </c>
      <c r="L375" s="2">
        <v>-9.2857142857142846E-2</v>
      </c>
      <c r="M375" s="2"/>
      <c r="N375" s="2"/>
      <c r="O375" s="3"/>
      <c r="Q375" s="2"/>
      <c r="R375" s="3"/>
      <c r="T375" s="2"/>
      <c r="U375" s="2"/>
      <c r="V375" s="2"/>
      <c r="W375" s="3"/>
      <c r="Y375" s="2"/>
      <c r="Z375" s="3"/>
      <c r="AB375" s="2"/>
    </row>
    <row r="376" spans="1:28" x14ac:dyDescent="0.25">
      <c r="A376" t="s">
        <v>27</v>
      </c>
      <c r="B376" s="2">
        <v>-6.25E-2</v>
      </c>
      <c r="C376" s="2"/>
      <c r="D376" s="2"/>
      <c r="E376" s="3"/>
      <c r="F376" t="s">
        <v>264</v>
      </c>
      <c r="G376" s="2">
        <v>-6.25E-2</v>
      </c>
      <c r="H376" s="2"/>
      <c r="I376" s="2"/>
      <c r="J376" s="3"/>
      <c r="K376" t="s">
        <v>286</v>
      </c>
      <c r="L376" s="2">
        <v>-9.375E-2</v>
      </c>
      <c r="M376" s="2"/>
      <c r="N376" s="2"/>
      <c r="O376" s="3"/>
      <c r="Q376" s="2"/>
      <c r="R376" s="3"/>
      <c r="T376" s="2"/>
      <c r="U376" s="2"/>
      <c r="V376" s="2"/>
      <c r="W376" s="3"/>
      <c r="Y376" s="2"/>
      <c r="Z376" s="3"/>
      <c r="AB376" s="2"/>
    </row>
    <row r="377" spans="1:28" x14ac:dyDescent="0.25">
      <c r="A377" t="s">
        <v>260</v>
      </c>
      <c r="B377" s="2">
        <v>-6.25E-2</v>
      </c>
      <c r="C377" s="2"/>
      <c r="D377" s="2"/>
      <c r="E377" s="3"/>
      <c r="F377" t="s">
        <v>39</v>
      </c>
      <c r="G377" s="2">
        <v>-6.6964285714285712E-2</v>
      </c>
      <c r="H377" s="2"/>
      <c r="I377" s="2"/>
      <c r="J377" s="3"/>
      <c r="K377" t="s">
        <v>329</v>
      </c>
      <c r="L377" s="2">
        <v>-9.464285714285714E-2</v>
      </c>
      <c r="M377" s="2"/>
      <c r="N377" s="2"/>
      <c r="O377" s="3"/>
      <c r="Q377" s="2"/>
      <c r="R377" s="3"/>
      <c r="T377" s="2"/>
      <c r="U377" s="2"/>
      <c r="V377" s="2"/>
      <c r="W377" s="3"/>
      <c r="Y377" s="2"/>
      <c r="Z377" s="3"/>
      <c r="AB377" s="2"/>
    </row>
    <row r="378" spans="1:28" x14ac:dyDescent="0.25">
      <c r="A378" t="s">
        <v>81</v>
      </c>
      <c r="B378" s="2">
        <v>-6.25E-2</v>
      </c>
      <c r="C378" s="2"/>
      <c r="D378" s="2"/>
      <c r="E378" s="3"/>
      <c r="F378" t="s">
        <v>121</v>
      </c>
      <c r="G378" s="2">
        <v>-6.6964285714285712E-2</v>
      </c>
      <c r="H378" s="2"/>
      <c r="I378" s="2"/>
      <c r="J378" s="3"/>
      <c r="K378" t="s">
        <v>48</v>
      </c>
      <c r="L378" s="2">
        <v>-9.8214285714285712E-2</v>
      </c>
      <c r="M378" s="2"/>
      <c r="N378" s="2"/>
      <c r="O378" s="3"/>
      <c r="Q378" s="2"/>
      <c r="R378" s="3"/>
      <c r="T378" s="2"/>
      <c r="U378" s="2"/>
      <c r="V378" s="2"/>
      <c r="W378" s="3"/>
      <c r="Y378" s="2"/>
      <c r="Z378" s="3"/>
      <c r="AB378" s="2"/>
    </row>
    <row r="379" spans="1:28" x14ac:dyDescent="0.25">
      <c r="A379" t="s">
        <v>262</v>
      </c>
      <c r="B379" s="2">
        <v>-6.25E-2</v>
      </c>
      <c r="C379" s="2"/>
      <c r="D379" s="2"/>
      <c r="E379" s="3"/>
      <c r="F379" t="s">
        <v>267</v>
      </c>
      <c r="G379" s="2">
        <v>-6.6964285714285712E-2</v>
      </c>
      <c r="H379" s="2"/>
      <c r="I379" s="2"/>
      <c r="J379" s="3"/>
      <c r="K379" t="s">
        <v>112</v>
      </c>
      <c r="L379" s="2">
        <v>-0.10178571428571427</v>
      </c>
      <c r="M379" s="2"/>
      <c r="N379" s="2"/>
      <c r="O379" s="3"/>
      <c r="Q379" s="2"/>
      <c r="R379" s="3"/>
      <c r="T379" s="2"/>
      <c r="U379" s="2"/>
      <c r="V379" s="2"/>
      <c r="W379" s="3"/>
      <c r="Y379" s="2"/>
      <c r="Z379" s="3"/>
      <c r="AB379" s="2"/>
    </row>
    <row r="380" spans="1:28" x14ac:dyDescent="0.25">
      <c r="A380" t="s">
        <v>263</v>
      </c>
      <c r="B380" s="2">
        <v>-6.25E-2</v>
      </c>
      <c r="C380" s="2"/>
      <c r="D380" s="2"/>
      <c r="E380" s="3"/>
      <c r="F380" t="s">
        <v>18</v>
      </c>
      <c r="G380" s="2">
        <v>-6.6964285714285712E-2</v>
      </c>
      <c r="H380" s="2"/>
      <c r="I380" s="2"/>
      <c r="J380" s="3"/>
      <c r="K380" t="s">
        <v>288</v>
      </c>
      <c r="L380" s="2">
        <v>-0.10267857142857142</v>
      </c>
      <c r="M380" s="2"/>
      <c r="N380" s="2"/>
      <c r="O380" s="3"/>
      <c r="Q380" s="2"/>
      <c r="R380" s="3"/>
      <c r="T380" s="2"/>
      <c r="U380" s="2"/>
      <c r="V380" s="2"/>
      <c r="W380" s="3"/>
      <c r="Y380" s="2"/>
      <c r="Z380" s="3"/>
      <c r="AB380" s="2"/>
    </row>
    <row r="381" spans="1:28" x14ac:dyDescent="0.25">
      <c r="A381" t="s">
        <v>266</v>
      </c>
      <c r="B381" s="2">
        <v>-6.25E-2</v>
      </c>
      <c r="C381" s="2"/>
      <c r="D381" s="2"/>
      <c r="E381" s="3"/>
      <c r="F381" t="s">
        <v>122</v>
      </c>
      <c r="G381" s="2">
        <v>-6.6964285714285712E-2</v>
      </c>
      <c r="H381" s="2"/>
      <c r="I381" s="2"/>
      <c r="J381" s="3"/>
      <c r="K381" t="s">
        <v>65</v>
      </c>
      <c r="L381" s="2">
        <v>-0.10267857142857142</v>
      </c>
      <c r="M381" s="2"/>
      <c r="N381" s="2"/>
      <c r="O381" s="3"/>
      <c r="Q381" s="2"/>
      <c r="R381" s="3"/>
      <c r="T381" s="2"/>
      <c r="U381" s="2"/>
      <c r="V381" s="2"/>
      <c r="W381" s="3"/>
      <c r="Y381" s="2"/>
      <c r="Z381" s="3"/>
      <c r="AB381" s="2"/>
    </row>
    <row r="382" spans="1:28" x14ac:dyDescent="0.25">
      <c r="A382" t="s">
        <v>200</v>
      </c>
      <c r="B382" s="2">
        <v>-6.25E-2</v>
      </c>
      <c r="C382" s="2"/>
      <c r="D382" s="2"/>
      <c r="E382" s="3"/>
      <c r="F382" t="s">
        <v>124</v>
      </c>
      <c r="G382" s="2">
        <v>-6.6964285714285712E-2</v>
      </c>
      <c r="H382" s="2"/>
      <c r="I382" s="2"/>
      <c r="J382" s="3"/>
      <c r="K382" t="s">
        <v>200</v>
      </c>
      <c r="L382" s="2">
        <v>-0.10535714285714284</v>
      </c>
      <c r="M382" s="2"/>
      <c r="N382" s="2"/>
      <c r="O382" s="3"/>
      <c r="Q382" s="2"/>
      <c r="R382" s="3"/>
      <c r="T382" s="2"/>
      <c r="U382" s="2"/>
      <c r="V382" s="2"/>
      <c r="W382" s="3"/>
      <c r="Y382" s="2"/>
      <c r="Z382" s="3"/>
      <c r="AB382" s="2"/>
    </row>
    <row r="383" spans="1:28" x14ac:dyDescent="0.25">
      <c r="A383" t="s">
        <v>39</v>
      </c>
      <c r="B383" s="2">
        <v>-6.6964285714285712E-2</v>
      </c>
      <c r="C383" s="2"/>
      <c r="D383" s="2"/>
      <c r="E383" s="3"/>
      <c r="F383" t="s">
        <v>94</v>
      </c>
      <c r="G383" s="2">
        <v>-6.6964285714285712E-2</v>
      </c>
      <c r="H383" s="2"/>
      <c r="I383" s="2"/>
      <c r="J383" s="3"/>
      <c r="K383" t="s">
        <v>243</v>
      </c>
      <c r="L383" s="2">
        <v>-0.10714285714285714</v>
      </c>
      <c r="M383" s="2"/>
      <c r="N383" s="2"/>
      <c r="O383" s="3"/>
      <c r="Q383" s="2"/>
      <c r="R383" s="3"/>
      <c r="T383" s="2"/>
      <c r="U383" s="2"/>
      <c r="V383" s="2"/>
      <c r="W383" s="3"/>
      <c r="Y383" s="2"/>
      <c r="Z383" s="3"/>
      <c r="AB383" s="2"/>
    </row>
    <row r="384" spans="1:28" x14ac:dyDescent="0.25">
      <c r="A384" t="s">
        <v>32</v>
      </c>
      <c r="B384" s="2">
        <v>-6.6964285714285712E-2</v>
      </c>
      <c r="C384" s="2"/>
      <c r="D384" s="2"/>
      <c r="E384" s="3"/>
      <c r="F384" t="s">
        <v>125</v>
      </c>
      <c r="G384" s="2">
        <v>-6.6964285714285712E-2</v>
      </c>
      <c r="H384" s="2"/>
      <c r="I384" s="2"/>
      <c r="J384" s="3"/>
      <c r="K384" t="s">
        <v>274</v>
      </c>
      <c r="L384" s="2">
        <v>-0.10714285714285714</v>
      </c>
      <c r="M384" s="2"/>
      <c r="N384" s="2"/>
      <c r="O384" s="3"/>
      <c r="Q384" s="2"/>
      <c r="R384" s="3"/>
      <c r="T384" s="2"/>
      <c r="U384" s="2"/>
      <c r="V384" s="2"/>
      <c r="W384" s="3"/>
      <c r="Y384" s="2"/>
      <c r="Z384" s="3"/>
      <c r="AB384" s="2"/>
    </row>
    <row r="385" spans="1:28" x14ac:dyDescent="0.25">
      <c r="A385" t="s">
        <v>267</v>
      </c>
      <c r="B385" s="2">
        <v>-6.6964285714285712E-2</v>
      </c>
      <c r="C385" s="2"/>
      <c r="D385" s="2"/>
      <c r="E385" s="3"/>
      <c r="F385" t="s">
        <v>270</v>
      </c>
      <c r="G385" s="2">
        <v>-7.1428571428571425E-2</v>
      </c>
      <c r="H385" s="2"/>
      <c r="I385" s="2"/>
      <c r="J385" s="3"/>
      <c r="K385" t="s">
        <v>58</v>
      </c>
      <c r="L385" s="2">
        <v>-0.10714285714285714</v>
      </c>
      <c r="M385" s="2"/>
      <c r="N385" s="2"/>
      <c r="O385" s="3"/>
      <c r="Q385" s="2"/>
      <c r="R385" s="3"/>
      <c r="T385" s="2"/>
      <c r="U385" s="2"/>
      <c r="V385" s="2"/>
      <c r="W385" s="3"/>
      <c r="Y385" s="2"/>
      <c r="Z385" s="3"/>
      <c r="AB385" s="2"/>
    </row>
    <row r="386" spans="1:28" x14ac:dyDescent="0.25">
      <c r="A386" t="s">
        <v>124</v>
      </c>
      <c r="B386" s="2">
        <v>-6.6964285714285712E-2</v>
      </c>
      <c r="C386" s="2"/>
      <c r="D386" s="2"/>
      <c r="E386" s="3"/>
      <c r="F386" t="s">
        <v>271</v>
      </c>
      <c r="G386" s="2">
        <v>-7.1428571428571425E-2</v>
      </c>
      <c r="H386" s="2"/>
      <c r="I386" s="2"/>
      <c r="J386" s="3"/>
      <c r="K386" t="s">
        <v>290</v>
      </c>
      <c r="L386" s="2">
        <v>-0.11160714285714286</v>
      </c>
      <c r="M386" s="2"/>
      <c r="N386" s="2"/>
      <c r="O386" s="3"/>
      <c r="Q386" s="2"/>
      <c r="R386" s="3"/>
      <c r="T386" s="2"/>
      <c r="U386" s="2"/>
      <c r="V386" s="2"/>
      <c r="W386" s="3"/>
      <c r="Y386" s="2"/>
      <c r="Z386" s="3"/>
      <c r="AB386" s="2"/>
    </row>
    <row r="387" spans="1:28" x14ac:dyDescent="0.25">
      <c r="A387" t="s">
        <v>94</v>
      </c>
      <c r="B387" s="2">
        <v>-6.6964285714285712E-2</v>
      </c>
      <c r="C387" s="2"/>
      <c r="D387" s="2"/>
      <c r="E387" s="3"/>
      <c r="F387" t="s">
        <v>275</v>
      </c>
      <c r="G387" s="2">
        <v>-7.5892857142857137E-2</v>
      </c>
      <c r="H387" s="2"/>
      <c r="I387" s="2"/>
      <c r="J387" s="3"/>
      <c r="K387" t="s">
        <v>291</v>
      </c>
      <c r="L387" s="2">
        <v>-0.11160714285714286</v>
      </c>
      <c r="M387" s="2"/>
      <c r="N387" s="2"/>
      <c r="O387" s="3"/>
      <c r="Q387" s="2"/>
      <c r="R387" s="3"/>
      <c r="T387" s="2"/>
      <c r="U387" s="2"/>
      <c r="V387" s="2"/>
      <c r="W387" s="3"/>
      <c r="Y387" s="2"/>
      <c r="Z387" s="3"/>
      <c r="AB387" s="2"/>
    </row>
    <row r="388" spans="1:28" x14ac:dyDescent="0.25">
      <c r="A388" t="s">
        <v>125</v>
      </c>
      <c r="B388" s="2">
        <v>-6.6964285714285712E-2</v>
      </c>
      <c r="C388" s="2"/>
      <c r="D388" s="2"/>
      <c r="E388" s="3"/>
      <c r="F388" t="s">
        <v>43</v>
      </c>
      <c r="G388" s="2">
        <v>-7.5892857142857137E-2</v>
      </c>
      <c r="H388" s="2"/>
      <c r="I388" s="2"/>
      <c r="J388" s="3"/>
      <c r="K388" t="s">
        <v>31</v>
      </c>
      <c r="L388" s="2">
        <v>-0.11249999999999999</v>
      </c>
      <c r="M388" s="2"/>
      <c r="N388" s="2"/>
      <c r="O388" s="3"/>
      <c r="Q388" s="2"/>
      <c r="R388" s="3"/>
      <c r="T388" s="2"/>
      <c r="U388" s="2"/>
      <c r="V388" s="2"/>
      <c r="W388" s="3"/>
      <c r="Y388" s="2"/>
      <c r="Z388" s="3"/>
      <c r="AB388" s="2"/>
    </row>
    <row r="389" spans="1:28" x14ac:dyDescent="0.25">
      <c r="A389" t="s">
        <v>256</v>
      </c>
      <c r="B389" s="2">
        <v>-6.8452380952380959E-2</v>
      </c>
      <c r="C389" s="2"/>
      <c r="D389" s="2"/>
      <c r="E389" s="3"/>
      <c r="F389" t="s">
        <v>295</v>
      </c>
      <c r="G389" s="2">
        <v>-7.5892857142857206E-2</v>
      </c>
      <c r="H389" s="2"/>
      <c r="I389" s="2"/>
      <c r="J389" s="3"/>
      <c r="K389" t="s">
        <v>220</v>
      </c>
      <c r="L389" s="2">
        <v>-0.11607142857142858</v>
      </c>
      <c r="M389" s="2"/>
      <c r="N389" s="2"/>
      <c r="O389" s="3"/>
      <c r="Q389" s="2"/>
      <c r="R389" s="3"/>
      <c r="T389" s="2"/>
      <c r="U389" s="2"/>
      <c r="V389" s="2"/>
      <c r="W389" s="3"/>
      <c r="Y389" s="2"/>
      <c r="Z389" s="3"/>
      <c r="AB389" s="2"/>
    </row>
    <row r="390" spans="1:28" x14ac:dyDescent="0.25">
      <c r="A390" t="s">
        <v>293</v>
      </c>
      <c r="B390" s="2">
        <v>-6.8452380952380959E-2</v>
      </c>
      <c r="C390" s="2"/>
      <c r="D390" s="2"/>
      <c r="E390" s="3"/>
      <c r="F390" t="s">
        <v>277</v>
      </c>
      <c r="G390" s="2">
        <v>-8.0357142857142863E-2</v>
      </c>
      <c r="H390" s="2"/>
      <c r="I390" s="2"/>
      <c r="J390" s="3"/>
      <c r="K390" t="s">
        <v>294</v>
      </c>
      <c r="L390" s="2">
        <v>-0.11607142857142858</v>
      </c>
      <c r="M390" s="2"/>
      <c r="N390" s="2"/>
      <c r="O390" s="3"/>
      <c r="Q390" s="2"/>
      <c r="R390" s="3"/>
      <c r="T390" s="2"/>
      <c r="U390" s="2"/>
      <c r="V390" s="2"/>
      <c r="W390" s="3"/>
      <c r="Y390" s="2"/>
      <c r="Z390" s="3"/>
      <c r="AB390" s="2"/>
    </row>
    <row r="391" spans="1:28" x14ac:dyDescent="0.25">
      <c r="A391" t="s">
        <v>271</v>
      </c>
      <c r="B391" s="2">
        <v>-7.1428571428571425E-2</v>
      </c>
      <c r="C391" s="2"/>
      <c r="D391" s="2"/>
      <c r="E391" s="3"/>
      <c r="F391" t="s">
        <v>278</v>
      </c>
      <c r="G391" s="2">
        <v>-8.0357142857142863E-2</v>
      </c>
      <c r="H391" s="2"/>
      <c r="I391" s="2"/>
      <c r="J391" s="3"/>
      <c r="K391" t="s">
        <v>331</v>
      </c>
      <c r="L391" s="2">
        <v>-0.12321428571428572</v>
      </c>
      <c r="M391" s="2"/>
      <c r="N391" s="2"/>
      <c r="O391" s="3"/>
      <c r="Q391" s="2"/>
      <c r="R391" s="3"/>
      <c r="T391" s="2"/>
      <c r="U391" s="2"/>
      <c r="V391" s="2"/>
      <c r="W391" s="3"/>
      <c r="Y391" s="2"/>
      <c r="Z391" s="3"/>
      <c r="AB391" s="2"/>
    </row>
    <row r="392" spans="1:28" x14ac:dyDescent="0.25">
      <c r="A392" t="s">
        <v>97</v>
      </c>
      <c r="B392" s="2">
        <v>-7.1428571428571425E-2</v>
      </c>
      <c r="C392" s="2"/>
      <c r="D392" s="2"/>
      <c r="E392" s="3"/>
      <c r="F392" t="s">
        <v>279</v>
      </c>
      <c r="G392" s="2">
        <v>-8.0357142857142863E-2</v>
      </c>
      <c r="H392" s="2"/>
      <c r="I392" s="2"/>
      <c r="J392" s="3"/>
      <c r="K392" t="s">
        <v>8</v>
      </c>
      <c r="L392" s="2">
        <v>-0.125</v>
      </c>
      <c r="M392" s="2"/>
      <c r="N392" s="2"/>
      <c r="O392" s="3"/>
      <c r="Q392" s="2"/>
      <c r="R392" s="3"/>
      <c r="T392" s="2"/>
      <c r="U392" s="2"/>
      <c r="V392" s="2"/>
      <c r="W392" s="3"/>
      <c r="Y392" s="2"/>
      <c r="Z392" s="3"/>
      <c r="AB392" s="2"/>
    </row>
    <row r="393" spans="1:28" x14ac:dyDescent="0.25">
      <c r="A393" t="s">
        <v>43</v>
      </c>
      <c r="B393" s="2">
        <v>-7.5892857142857137E-2</v>
      </c>
      <c r="C393" s="2"/>
      <c r="D393" s="2"/>
      <c r="E393" s="3"/>
      <c r="F393" t="s">
        <v>297</v>
      </c>
      <c r="G393" s="2">
        <v>-8.4821428571428575E-2</v>
      </c>
      <c r="H393" s="2"/>
      <c r="I393" s="2"/>
      <c r="J393" s="3"/>
      <c r="K393" t="s">
        <v>20</v>
      </c>
      <c r="L393" s="2">
        <v>-0.125</v>
      </c>
      <c r="M393" s="2"/>
      <c r="N393" s="2"/>
      <c r="O393" s="3"/>
      <c r="Q393" s="2"/>
      <c r="R393" s="3"/>
      <c r="T393" s="2"/>
      <c r="U393" s="2"/>
      <c r="V393" s="2"/>
      <c r="W393" s="3"/>
      <c r="Y393" s="2"/>
      <c r="Z393" s="3"/>
      <c r="AB393" s="2"/>
    </row>
    <row r="394" spans="1:28" x14ac:dyDescent="0.25">
      <c r="A394" t="s">
        <v>20</v>
      </c>
      <c r="B394" s="2">
        <v>-7.7380952380952384E-2</v>
      </c>
      <c r="C394" s="2"/>
      <c r="D394" s="2"/>
      <c r="E394" s="3"/>
      <c r="F394" t="s">
        <v>281</v>
      </c>
      <c r="G394" s="2">
        <v>-8.4821428571428575E-2</v>
      </c>
      <c r="H394" s="2"/>
      <c r="I394" s="2"/>
      <c r="J394" s="3"/>
      <c r="K394" t="s">
        <v>296</v>
      </c>
      <c r="L394" s="2">
        <v>-0.125</v>
      </c>
      <c r="M394" s="2"/>
      <c r="N394" s="2"/>
      <c r="O394" s="3"/>
      <c r="Q394" s="2"/>
      <c r="R394" s="3"/>
      <c r="T394" s="2"/>
      <c r="U394" s="2"/>
      <c r="V394" s="2"/>
      <c r="W394" s="3"/>
      <c r="Y394" s="2"/>
      <c r="Z394" s="3"/>
      <c r="AB394" s="2"/>
    </row>
    <row r="395" spans="1:28" x14ac:dyDescent="0.25">
      <c r="A395" t="s">
        <v>296</v>
      </c>
      <c r="B395" s="2">
        <v>-7.7380952380952384E-2</v>
      </c>
      <c r="C395" s="2"/>
      <c r="D395" s="2"/>
      <c r="E395" s="3"/>
      <c r="F395" t="s">
        <v>38</v>
      </c>
      <c r="G395" s="2">
        <v>-8.4821428571428575E-2</v>
      </c>
      <c r="H395" s="2"/>
      <c r="I395" s="2"/>
      <c r="J395" s="3"/>
      <c r="K395" t="s">
        <v>307</v>
      </c>
      <c r="L395" s="2">
        <v>-0.12857142857142856</v>
      </c>
      <c r="M395" s="2"/>
      <c r="N395" s="2"/>
      <c r="O395" s="3"/>
      <c r="Q395" s="2"/>
      <c r="R395" s="3"/>
      <c r="T395" s="2"/>
      <c r="U395" s="2"/>
      <c r="V395" s="2"/>
      <c r="W395" s="3"/>
      <c r="Y395" s="2"/>
      <c r="Z395" s="3"/>
      <c r="AB395" s="2"/>
    </row>
    <row r="396" spans="1:28" x14ac:dyDescent="0.25">
      <c r="A396" t="s">
        <v>51</v>
      </c>
      <c r="B396" s="2">
        <v>-8.0357142857142794E-2</v>
      </c>
      <c r="C396" s="2"/>
      <c r="D396" s="2"/>
      <c r="E396" s="3"/>
      <c r="F396" t="s">
        <v>222</v>
      </c>
      <c r="G396" s="2">
        <v>-8.9285714285714288E-2</v>
      </c>
      <c r="H396" s="2"/>
      <c r="I396" s="2"/>
      <c r="J396" s="3"/>
      <c r="K396" t="s">
        <v>287</v>
      </c>
      <c r="L396" s="2">
        <v>-0.12946428571428573</v>
      </c>
      <c r="M396" s="2"/>
      <c r="N396" s="2"/>
      <c r="O396" s="3"/>
      <c r="Q396" s="2"/>
      <c r="R396" s="3"/>
      <c r="T396" s="2"/>
      <c r="U396" s="2"/>
      <c r="V396" s="2"/>
      <c r="W396" s="3"/>
      <c r="Y396" s="2"/>
      <c r="Z396" s="3"/>
      <c r="AB396" s="2"/>
    </row>
    <row r="397" spans="1:28" x14ac:dyDescent="0.25">
      <c r="A397" t="s">
        <v>278</v>
      </c>
      <c r="B397" s="2">
        <v>-8.0357142857142863E-2</v>
      </c>
      <c r="C397" s="2"/>
      <c r="D397" s="2"/>
      <c r="E397" s="3"/>
      <c r="F397" t="s">
        <v>30</v>
      </c>
      <c r="G397" s="2">
        <v>-8.9285714285714288E-2</v>
      </c>
      <c r="H397" s="2"/>
      <c r="I397" s="2"/>
      <c r="J397" s="3"/>
      <c r="K397" t="s">
        <v>40</v>
      </c>
      <c r="L397" s="2">
        <v>-0.13392857142857142</v>
      </c>
      <c r="M397" s="2"/>
      <c r="N397" s="2"/>
      <c r="O397" s="3"/>
      <c r="Q397" s="2"/>
      <c r="R397" s="3"/>
      <c r="T397" s="2"/>
      <c r="U397" s="2"/>
      <c r="V397" s="2"/>
      <c r="W397" s="3"/>
      <c r="Y397" s="2"/>
      <c r="Z397" s="3"/>
      <c r="AB397" s="2"/>
    </row>
    <row r="398" spans="1:28" x14ac:dyDescent="0.25">
      <c r="A398" t="s">
        <v>24</v>
      </c>
      <c r="B398" s="2">
        <v>-8.0357142857142877E-2</v>
      </c>
      <c r="C398" s="2"/>
      <c r="D398" s="2"/>
      <c r="E398" s="3"/>
      <c r="F398" t="s">
        <v>258</v>
      </c>
      <c r="G398" s="2">
        <v>-8.9285714285714288E-2</v>
      </c>
      <c r="H398" s="2"/>
      <c r="I398" s="2"/>
      <c r="J398" s="3"/>
      <c r="K398" t="s">
        <v>300</v>
      </c>
      <c r="L398" s="2">
        <v>-0.13839285714285715</v>
      </c>
      <c r="M398" s="2"/>
      <c r="N398" s="2"/>
      <c r="O398" s="3"/>
      <c r="Q398" s="2"/>
      <c r="R398" s="3"/>
      <c r="T398" s="2"/>
      <c r="U398" s="2"/>
      <c r="V398" s="2"/>
      <c r="W398" s="3"/>
      <c r="Y398" s="2"/>
      <c r="Z398" s="3"/>
      <c r="AB398" s="2"/>
    </row>
    <row r="399" spans="1:28" x14ac:dyDescent="0.25">
      <c r="A399" t="s">
        <v>33</v>
      </c>
      <c r="B399" s="2">
        <v>-8.184523809523811E-2</v>
      </c>
      <c r="C399" s="2"/>
      <c r="D399" s="2"/>
      <c r="E399" s="3"/>
      <c r="F399" t="s">
        <v>77</v>
      </c>
      <c r="G399" s="2">
        <v>-9.375E-2</v>
      </c>
      <c r="H399" s="2"/>
      <c r="I399" s="2"/>
      <c r="J399" s="3"/>
      <c r="K399" t="s">
        <v>15</v>
      </c>
      <c r="L399" s="2">
        <v>-0.13839285714285715</v>
      </c>
      <c r="M399" s="2"/>
      <c r="N399" s="2"/>
      <c r="O399" s="3"/>
      <c r="Q399" s="2"/>
      <c r="R399" s="3"/>
      <c r="T399" s="2"/>
      <c r="U399" s="2"/>
      <c r="V399" s="2"/>
      <c r="W399" s="3"/>
      <c r="Y399" s="2"/>
      <c r="Z399" s="3"/>
      <c r="AB399" s="2"/>
    </row>
    <row r="400" spans="1:28" x14ac:dyDescent="0.25">
      <c r="A400" t="s">
        <v>222</v>
      </c>
      <c r="B400" s="2">
        <v>-8.9285714285714288E-2</v>
      </c>
      <c r="C400" s="2"/>
      <c r="D400" s="2"/>
      <c r="E400" s="3"/>
      <c r="F400" t="s">
        <v>286</v>
      </c>
      <c r="G400" s="2">
        <v>-9.375E-2</v>
      </c>
      <c r="H400" s="2"/>
      <c r="I400" s="2"/>
      <c r="J400" s="3"/>
      <c r="K400" t="s">
        <v>250</v>
      </c>
      <c r="L400" s="2">
        <v>-0.14285714285714285</v>
      </c>
      <c r="M400" s="2"/>
      <c r="N400" s="2"/>
      <c r="O400" s="3"/>
      <c r="Q400" s="2"/>
      <c r="R400" s="3"/>
      <c r="T400" s="2"/>
      <c r="U400" s="2"/>
      <c r="V400" s="2"/>
      <c r="W400" s="3"/>
      <c r="Y400" s="2"/>
      <c r="Z400" s="3"/>
      <c r="AB400" s="2"/>
    </row>
    <row r="401" spans="1:28" x14ac:dyDescent="0.25">
      <c r="A401" t="s">
        <v>30</v>
      </c>
      <c r="B401" s="2">
        <v>-8.9285714285714288E-2</v>
      </c>
      <c r="C401" s="2"/>
      <c r="D401" s="2"/>
      <c r="E401" s="3"/>
      <c r="F401" t="s">
        <v>10</v>
      </c>
      <c r="G401" s="2">
        <v>-9.8214285714285726E-2</v>
      </c>
      <c r="H401" s="2"/>
      <c r="I401" s="2"/>
      <c r="J401" s="3"/>
      <c r="K401" t="s">
        <v>308</v>
      </c>
      <c r="L401" s="2">
        <v>-0.14553571428571427</v>
      </c>
      <c r="M401" s="2"/>
      <c r="N401" s="2"/>
      <c r="O401" s="3"/>
      <c r="Q401" s="2"/>
      <c r="R401" s="3"/>
      <c r="T401" s="2"/>
      <c r="U401" s="2"/>
      <c r="V401" s="2"/>
      <c r="W401" s="3"/>
      <c r="Y401" s="2"/>
      <c r="Z401" s="3"/>
      <c r="AB401" s="2"/>
    </row>
    <row r="402" spans="1:28" x14ac:dyDescent="0.25">
      <c r="A402" t="s">
        <v>258</v>
      </c>
      <c r="B402" s="2">
        <v>-8.9285714285714288E-2</v>
      </c>
      <c r="C402" s="2"/>
      <c r="D402" s="2"/>
      <c r="E402" s="3"/>
      <c r="F402" t="s">
        <v>288</v>
      </c>
      <c r="G402" s="2">
        <v>-0.10267857142857142</v>
      </c>
      <c r="H402" s="2"/>
      <c r="I402" s="2"/>
      <c r="J402" s="3"/>
      <c r="K402" t="s">
        <v>292</v>
      </c>
      <c r="L402" s="2">
        <v>-0.14732142857142858</v>
      </c>
      <c r="M402" s="2"/>
      <c r="N402" s="2"/>
      <c r="O402" s="3"/>
      <c r="Q402" s="2"/>
      <c r="R402" s="3"/>
      <c r="T402" s="2"/>
      <c r="U402" s="2"/>
      <c r="V402" s="2"/>
      <c r="W402" s="3"/>
      <c r="Y402" s="2"/>
      <c r="Z402" s="3"/>
      <c r="AB402" s="2"/>
    </row>
    <row r="403" spans="1:28" x14ac:dyDescent="0.25">
      <c r="A403" t="s">
        <v>77</v>
      </c>
      <c r="B403" s="2">
        <v>-9.375E-2</v>
      </c>
      <c r="C403" s="2"/>
      <c r="D403" s="2"/>
      <c r="E403" s="3"/>
      <c r="F403" t="s">
        <v>54</v>
      </c>
      <c r="G403" s="2">
        <v>-0.10714285714285714</v>
      </c>
      <c r="H403" s="2"/>
      <c r="I403" s="2"/>
      <c r="J403" s="3"/>
      <c r="K403" t="s">
        <v>111</v>
      </c>
      <c r="L403" s="2">
        <v>-0.14732142857142858</v>
      </c>
      <c r="M403" s="2"/>
      <c r="N403" s="2"/>
      <c r="O403" s="3"/>
      <c r="Q403" s="2"/>
      <c r="R403" s="3"/>
      <c r="T403" s="2"/>
      <c r="U403" s="2"/>
      <c r="V403" s="2"/>
      <c r="W403" s="3"/>
      <c r="Y403" s="2"/>
      <c r="Z403" s="3"/>
      <c r="AB403" s="2"/>
    </row>
    <row r="404" spans="1:28" x14ac:dyDescent="0.25">
      <c r="A404" t="s">
        <v>48</v>
      </c>
      <c r="B404" s="2">
        <v>-9.8214285714285712E-2</v>
      </c>
      <c r="C404" s="2"/>
      <c r="D404" s="2"/>
      <c r="E404" s="3"/>
      <c r="F404" t="s">
        <v>290</v>
      </c>
      <c r="G404" s="2">
        <v>-0.11160714285714286</v>
      </c>
      <c r="H404" s="2"/>
      <c r="I404" s="2"/>
      <c r="J404" s="3"/>
      <c r="K404" t="s">
        <v>334</v>
      </c>
      <c r="L404" s="2">
        <v>-0.15089285714285716</v>
      </c>
      <c r="M404" s="2"/>
      <c r="N404" s="2"/>
      <c r="O404" s="3"/>
      <c r="Q404" s="2"/>
      <c r="R404" s="3"/>
      <c r="T404" s="2"/>
      <c r="U404" s="2"/>
      <c r="V404" s="2"/>
      <c r="W404" s="3"/>
      <c r="Y404" s="2"/>
      <c r="Z404" s="3"/>
      <c r="AB404" s="2"/>
    </row>
    <row r="405" spans="1:28" x14ac:dyDescent="0.25">
      <c r="A405" t="s">
        <v>111</v>
      </c>
      <c r="B405" s="2">
        <v>-9.9702380952380959E-2</v>
      </c>
      <c r="C405" s="2"/>
      <c r="D405" s="2"/>
      <c r="E405" s="3"/>
      <c r="F405" t="s">
        <v>291</v>
      </c>
      <c r="G405" s="2">
        <v>-0.11160714285714286</v>
      </c>
      <c r="H405" s="2"/>
      <c r="I405" s="2"/>
      <c r="J405" s="3"/>
      <c r="K405" t="s">
        <v>9</v>
      </c>
      <c r="L405" s="2">
        <v>-0.15178571428571427</v>
      </c>
      <c r="M405" s="2"/>
      <c r="N405" s="2"/>
      <c r="O405" s="3"/>
      <c r="Q405" s="2"/>
      <c r="R405" s="3"/>
      <c r="T405" s="2"/>
      <c r="U405" s="2"/>
      <c r="V405" s="2"/>
      <c r="W405" s="3"/>
      <c r="Y405" s="2"/>
      <c r="Z405" s="3"/>
      <c r="AB405" s="2"/>
    </row>
    <row r="406" spans="1:28" x14ac:dyDescent="0.25">
      <c r="A406" t="s">
        <v>79</v>
      </c>
      <c r="B406" s="2">
        <v>-9.9702380952380987E-2</v>
      </c>
      <c r="C406" s="2"/>
      <c r="D406" s="2"/>
      <c r="E406" s="3"/>
      <c r="F406" t="s">
        <v>25</v>
      </c>
      <c r="G406" s="2">
        <v>-0.11607142857142858</v>
      </c>
      <c r="H406" s="2"/>
      <c r="I406" s="2"/>
      <c r="J406" s="3"/>
      <c r="K406" t="s">
        <v>303</v>
      </c>
      <c r="L406" s="2">
        <v>-0.15178571428571427</v>
      </c>
      <c r="M406" s="2"/>
      <c r="N406" s="2"/>
      <c r="O406" s="3"/>
      <c r="Q406" s="2"/>
      <c r="R406" s="3"/>
      <c r="T406" s="2"/>
      <c r="U406" s="2"/>
      <c r="V406" s="2"/>
      <c r="W406" s="3"/>
      <c r="Y406" s="2"/>
      <c r="Z406" s="3"/>
      <c r="AB406" s="2"/>
    </row>
    <row r="407" spans="1:28" x14ac:dyDescent="0.25">
      <c r="A407" t="s">
        <v>41</v>
      </c>
      <c r="B407" s="2">
        <v>-0.10119047619047619</v>
      </c>
      <c r="C407" s="2"/>
      <c r="D407" s="2"/>
      <c r="E407" s="3"/>
      <c r="F407" t="s">
        <v>220</v>
      </c>
      <c r="G407" s="2">
        <v>-0.11607142857142858</v>
      </c>
      <c r="H407" s="2"/>
      <c r="I407" s="2"/>
      <c r="J407" s="3"/>
      <c r="K407" t="s">
        <v>38</v>
      </c>
      <c r="L407" s="2">
        <v>-0.15625</v>
      </c>
      <c r="M407" s="2"/>
      <c r="N407" s="2"/>
      <c r="O407" s="3"/>
      <c r="Q407" s="2"/>
      <c r="R407" s="3"/>
      <c r="T407" s="2"/>
      <c r="U407" s="2"/>
      <c r="V407" s="2"/>
      <c r="W407" s="3"/>
      <c r="Y407" s="2"/>
      <c r="Z407" s="3"/>
      <c r="AB407" s="2"/>
    </row>
    <row r="408" spans="1:28" x14ac:dyDescent="0.25">
      <c r="A408" t="s">
        <v>306</v>
      </c>
      <c r="B408" s="2">
        <v>-0.10267857142857145</v>
      </c>
      <c r="C408" s="2"/>
      <c r="D408" s="2"/>
      <c r="E408" s="3"/>
      <c r="F408" t="s">
        <v>293</v>
      </c>
      <c r="G408" s="2">
        <v>-0.11607142857142858</v>
      </c>
      <c r="H408" s="2"/>
      <c r="I408" s="2"/>
      <c r="J408" s="3"/>
      <c r="K408" t="s">
        <v>333</v>
      </c>
      <c r="L408" s="2">
        <v>-0.15714285714285714</v>
      </c>
      <c r="M408" s="2"/>
      <c r="N408" s="2"/>
      <c r="O408" s="3"/>
      <c r="Q408" s="2"/>
      <c r="R408" s="3"/>
      <c r="T408" s="2"/>
      <c r="U408" s="2"/>
      <c r="V408" s="2"/>
      <c r="W408" s="3"/>
      <c r="Y408" s="2"/>
      <c r="Z408" s="3"/>
      <c r="AB408" s="2"/>
    </row>
    <row r="409" spans="1:28" x14ac:dyDescent="0.25">
      <c r="A409" t="s">
        <v>9</v>
      </c>
      <c r="B409" s="2">
        <v>-0.10416666666666666</v>
      </c>
      <c r="C409" s="2"/>
      <c r="D409" s="2"/>
      <c r="E409" s="3"/>
      <c r="F409" t="s">
        <v>294</v>
      </c>
      <c r="G409" s="2">
        <v>-0.11607142857142858</v>
      </c>
      <c r="H409" s="2"/>
      <c r="I409" s="2"/>
      <c r="J409" s="3"/>
      <c r="K409" t="s">
        <v>316</v>
      </c>
      <c r="L409" s="2">
        <v>-0.15803571428571431</v>
      </c>
      <c r="M409" s="2"/>
      <c r="N409" s="2"/>
      <c r="O409" s="3"/>
      <c r="Q409" s="2"/>
      <c r="R409" s="3"/>
      <c r="T409" s="2"/>
      <c r="U409" s="2"/>
      <c r="V409" s="2"/>
      <c r="W409" s="3"/>
      <c r="Y409" s="2"/>
      <c r="Z409" s="3"/>
      <c r="AB409" s="2"/>
    </row>
    <row r="410" spans="1:28" x14ac:dyDescent="0.25">
      <c r="A410" t="s">
        <v>243</v>
      </c>
      <c r="B410" s="2">
        <v>-0.10714285714285714</v>
      </c>
      <c r="C410" s="2"/>
      <c r="D410" s="2"/>
      <c r="E410" s="3"/>
      <c r="F410" t="s">
        <v>41</v>
      </c>
      <c r="G410" s="2">
        <v>-0.125</v>
      </c>
      <c r="H410" s="2"/>
      <c r="I410" s="2"/>
      <c r="J410" s="3"/>
      <c r="K410" t="s">
        <v>11</v>
      </c>
      <c r="L410" s="2">
        <v>-0.16071428571428573</v>
      </c>
      <c r="M410" s="2"/>
      <c r="N410" s="2"/>
      <c r="O410" s="3"/>
      <c r="Q410" s="2"/>
      <c r="R410" s="3"/>
      <c r="T410" s="2"/>
      <c r="U410" s="2"/>
      <c r="V410" s="2"/>
      <c r="W410" s="3"/>
      <c r="Y410" s="2"/>
      <c r="Z410" s="3"/>
      <c r="AB410" s="2"/>
    </row>
    <row r="411" spans="1:28" x14ac:dyDescent="0.25">
      <c r="A411" t="s">
        <v>291</v>
      </c>
      <c r="B411" s="2">
        <v>-0.11160714285714286</v>
      </c>
      <c r="C411" s="2"/>
      <c r="D411" s="2"/>
      <c r="E411" s="3"/>
      <c r="F411" t="s">
        <v>8</v>
      </c>
      <c r="G411" s="2">
        <v>-0.125</v>
      </c>
      <c r="H411" s="2"/>
      <c r="I411" s="2"/>
      <c r="J411" s="3"/>
      <c r="K411" t="s">
        <v>317</v>
      </c>
      <c r="L411" s="2">
        <v>-0.16875000000000001</v>
      </c>
      <c r="M411" s="2"/>
      <c r="N411" s="2"/>
      <c r="O411" s="3"/>
      <c r="Q411" s="2"/>
      <c r="R411" s="3"/>
      <c r="T411" s="2"/>
      <c r="U411" s="2"/>
      <c r="V411" s="2"/>
      <c r="W411" s="3"/>
      <c r="Y411" s="2"/>
      <c r="Z411" s="3"/>
      <c r="AB411" s="2"/>
    </row>
    <row r="412" spans="1:28" x14ac:dyDescent="0.25">
      <c r="A412" t="s">
        <v>220</v>
      </c>
      <c r="B412" s="2">
        <v>-0.11607142857142858</v>
      </c>
      <c r="C412" s="2"/>
      <c r="D412" s="2"/>
      <c r="E412" s="3"/>
      <c r="F412" t="s">
        <v>287</v>
      </c>
      <c r="G412" s="2">
        <v>-0.12946428571428573</v>
      </c>
      <c r="H412" s="2"/>
      <c r="I412" s="2"/>
      <c r="J412" s="3"/>
      <c r="K412" t="s">
        <v>298</v>
      </c>
      <c r="L412" s="2">
        <v>-0.16964285714285715</v>
      </c>
      <c r="M412" s="2"/>
      <c r="N412" s="2"/>
      <c r="O412" s="3"/>
      <c r="Q412" s="2"/>
      <c r="R412" s="3"/>
      <c r="T412" s="2"/>
      <c r="U412" s="2"/>
      <c r="V412" s="2"/>
      <c r="W412" s="3"/>
      <c r="Y412" s="2"/>
      <c r="Z412" s="3"/>
      <c r="AB412" s="2"/>
    </row>
    <row r="413" spans="1:28" x14ac:dyDescent="0.25">
      <c r="A413" t="s">
        <v>294</v>
      </c>
      <c r="B413" s="2">
        <v>-0.11607142857142858</v>
      </c>
      <c r="C413" s="2"/>
      <c r="D413" s="2"/>
      <c r="E413" s="3"/>
      <c r="F413" t="s">
        <v>13</v>
      </c>
      <c r="G413" s="2">
        <v>-0.12946428571428573</v>
      </c>
      <c r="H413" s="2"/>
      <c r="I413" s="2"/>
      <c r="J413" s="3"/>
      <c r="K413" t="s">
        <v>276</v>
      </c>
      <c r="L413" s="2">
        <v>-0.16964285714285715</v>
      </c>
      <c r="M413" s="2"/>
      <c r="N413" s="2"/>
      <c r="O413" s="3"/>
      <c r="Q413" s="2"/>
      <c r="R413" s="3"/>
      <c r="T413" s="2"/>
      <c r="U413" s="2"/>
      <c r="V413" s="2"/>
      <c r="W413" s="3"/>
      <c r="Y413" s="2"/>
      <c r="Z413" s="3"/>
      <c r="AB413" s="2"/>
    </row>
    <row r="414" spans="1:28" x14ac:dyDescent="0.25">
      <c r="A414" t="s">
        <v>66</v>
      </c>
      <c r="B414" s="2">
        <v>-0.11755952380952381</v>
      </c>
      <c r="C414" s="2"/>
      <c r="D414" s="2"/>
      <c r="E414" s="3"/>
      <c r="F414" t="s">
        <v>22</v>
      </c>
      <c r="G414" s="2">
        <v>-0.12946428571428573</v>
      </c>
      <c r="H414" s="2"/>
      <c r="I414" s="2"/>
      <c r="J414" s="3"/>
      <c r="K414" t="s">
        <v>10</v>
      </c>
      <c r="L414" s="2">
        <v>-0.16964285714285715</v>
      </c>
      <c r="M414" s="2"/>
      <c r="N414" s="2"/>
      <c r="O414" s="3"/>
      <c r="Q414" s="2"/>
      <c r="R414" s="3"/>
      <c r="T414" s="2"/>
      <c r="U414" s="2"/>
      <c r="V414" s="2"/>
      <c r="W414" s="3"/>
      <c r="Y414" s="2"/>
      <c r="Z414" s="3"/>
      <c r="AB414" s="2"/>
    </row>
    <row r="415" spans="1:28" x14ac:dyDescent="0.25">
      <c r="A415" t="s">
        <v>322</v>
      </c>
      <c r="B415" s="2">
        <v>-0.1205357142857143</v>
      </c>
      <c r="C415" s="2"/>
      <c r="D415" s="2"/>
      <c r="E415" s="3"/>
      <c r="F415" t="s">
        <v>40</v>
      </c>
      <c r="G415" s="2">
        <v>-0.13392857142857142</v>
      </c>
      <c r="H415" s="2"/>
      <c r="I415" s="2"/>
      <c r="J415" s="3"/>
      <c r="K415" t="s">
        <v>248</v>
      </c>
      <c r="L415" s="2">
        <v>-0.17410714285714285</v>
      </c>
      <c r="M415" s="2"/>
      <c r="N415" s="2"/>
      <c r="O415" s="3"/>
      <c r="Q415" s="2"/>
      <c r="R415" s="3"/>
      <c r="T415" s="2"/>
      <c r="U415" s="2"/>
      <c r="V415" s="2"/>
      <c r="W415" s="3"/>
      <c r="Y415" s="2"/>
      <c r="Z415" s="3"/>
      <c r="AB415" s="2"/>
    </row>
    <row r="416" spans="1:28" x14ac:dyDescent="0.25">
      <c r="A416" t="s">
        <v>320</v>
      </c>
      <c r="B416" s="2">
        <v>-0.12351190476190477</v>
      </c>
      <c r="C416" s="2"/>
      <c r="D416" s="2"/>
      <c r="E416" s="3"/>
      <c r="F416" t="s">
        <v>300</v>
      </c>
      <c r="G416" s="2">
        <v>-0.13839285714285715</v>
      </c>
      <c r="H416" s="2"/>
      <c r="I416" s="2"/>
      <c r="J416" s="3"/>
      <c r="K416" t="s">
        <v>323</v>
      </c>
      <c r="L416" s="2">
        <v>-0.18214285714285716</v>
      </c>
      <c r="M416" s="2"/>
      <c r="N416" s="2"/>
      <c r="O416" s="3"/>
      <c r="Q416" s="2"/>
      <c r="R416" s="3"/>
      <c r="T416" s="2"/>
      <c r="U416" s="2"/>
      <c r="V416" s="2"/>
      <c r="W416" s="3"/>
      <c r="Y416" s="2"/>
      <c r="Z416" s="3"/>
      <c r="AB416" s="2"/>
    </row>
    <row r="417" spans="1:28" x14ac:dyDescent="0.25">
      <c r="A417" t="s">
        <v>8</v>
      </c>
      <c r="B417" s="2">
        <v>-0.125</v>
      </c>
      <c r="C417" s="2"/>
      <c r="D417" s="2"/>
      <c r="E417" s="3"/>
      <c r="F417" t="s">
        <v>317</v>
      </c>
      <c r="G417" s="2">
        <v>-0.14732142857142858</v>
      </c>
      <c r="H417" s="2"/>
      <c r="I417" s="2"/>
      <c r="J417" s="3"/>
      <c r="K417" t="s">
        <v>113</v>
      </c>
      <c r="L417" s="2">
        <v>-0.18303571428571427</v>
      </c>
      <c r="M417" s="2"/>
      <c r="N417" s="2"/>
      <c r="O417" s="3"/>
      <c r="Q417" s="2"/>
      <c r="R417" s="3"/>
      <c r="T417" s="2"/>
      <c r="U417" s="2"/>
      <c r="V417" s="2"/>
      <c r="W417" s="3"/>
      <c r="Y417" s="2"/>
      <c r="Z417" s="3"/>
      <c r="AB417" s="2"/>
    </row>
    <row r="418" spans="1:28" x14ac:dyDescent="0.25">
      <c r="A418" t="s">
        <v>49</v>
      </c>
      <c r="B418" s="2">
        <v>-0.12797619047619049</v>
      </c>
      <c r="C418" s="2"/>
      <c r="D418" s="2"/>
      <c r="E418" s="3"/>
      <c r="F418" t="s">
        <v>9</v>
      </c>
      <c r="G418" s="2">
        <v>-0.15178571428571427</v>
      </c>
      <c r="H418" s="2"/>
      <c r="I418" s="2"/>
      <c r="J418" s="3"/>
      <c r="K418" t="s">
        <v>310</v>
      </c>
      <c r="L418" s="2">
        <v>-0.19196428571428573</v>
      </c>
      <c r="M418" s="2"/>
      <c r="N418" s="2"/>
      <c r="O418" s="3"/>
      <c r="Q418" s="2"/>
      <c r="R418" s="3"/>
      <c r="T418" s="2"/>
      <c r="U418" s="2"/>
      <c r="V418" s="2"/>
      <c r="W418" s="3"/>
      <c r="Y418" s="2"/>
      <c r="Z418" s="3"/>
      <c r="AB418" s="2"/>
    </row>
    <row r="419" spans="1:28" x14ac:dyDescent="0.25">
      <c r="A419" t="s">
        <v>13</v>
      </c>
      <c r="B419" s="2">
        <v>-0.12946428571428573</v>
      </c>
      <c r="C419" s="2"/>
      <c r="D419" s="2"/>
      <c r="E419" s="3"/>
      <c r="F419" t="s">
        <v>11</v>
      </c>
      <c r="G419" s="2">
        <v>-0.16071428571428573</v>
      </c>
      <c r="H419" s="2"/>
      <c r="I419" s="2"/>
      <c r="J419" s="3"/>
      <c r="K419" t="s">
        <v>41</v>
      </c>
      <c r="L419" s="2">
        <v>-0.19642857142857142</v>
      </c>
      <c r="M419" s="2"/>
      <c r="N419" s="2"/>
      <c r="O419" s="3"/>
      <c r="Q419" s="2"/>
      <c r="R419" s="3"/>
      <c r="T419" s="2"/>
      <c r="U419" s="2"/>
      <c r="V419" s="2"/>
      <c r="W419" s="3"/>
      <c r="Y419" s="2"/>
      <c r="Z419" s="3"/>
      <c r="AB419" s="2"/>
    </row>
    <row r="420" spans="1:28" x14ac:dyDescent="0.25">
      <c r="A420" t="s">
        <v>17</v>
      </c>
      <c r="B420" s="2">
        <v>-0.13690476190476192</v>
      </c>
      <c r="C420" s="2"/>
      <c r="D420" s="2"/>
      <c r="E420" s="3"/>
      <c r="F420" t="s">
        <v>335</v>
      </c>
      <c r="G420" s="2">
        <v>-0.16071428571428575</v>
      </c>
      <c r="H420" s="2"/>
      <c r="I420" s="2"/>
      <c r="J420" s="3"/>
      <c r="K420" t="s">
        <v>335</v>
      </c>
      <c r="L420" s="2">
        <v>-0.19642857142857145</v>
      </c>
      <c r="M420" s="2"/>
      <c r="N420" s="2"/>
      <c r="O420" s="3"/>
      <c r="Q420" s="2"/>
      <c r="R420" s="3"/>
      <c r="T420" s="2"/>
      <c r="U420" s="2"/>
      <c r="V420" s="2"/>
      <c r="W420" s="3"/>
      <c r="Y420" s="2"/>
      <c r="Z420" s="3"/>
      <c r="AB420" s="2"/>
    </row>
    <row r="421" spans="1:28" x14ac:dyDescent="0.25">
      <c r="A421" t="s">
        <v>299</v>
      </c>
      <c r="B421" s="2">
        <v>-0.13839285714285715</v>
      </c>
      <c r="C421" s="2"/>
      <c r="D421" s="2"/>
      <c r="E421" s="3"/>
      <c r="F421" t="s">
        <v>324</v>
      </c>
      <c r="G421" s="2">
        <v>-0.16517857142857142</v>
      </c>
      <c r="H421" s="2"/>
      <c r="I421" s="2"/>
      <c r="J421" s="3"/>
      <c r="K421" t="s">
        <v>312</v>
      </c>
      <c r="L421" s="2">
        <v>-0.20089285714285715</v>
      </c>
      <c r="M421" s="2"/>
      <c r="N421" s="2"/>
      <c r="O421" s="3"/>
      <c r="Q421" s="2"/>
      <c r="R421" s="3"/>
      <c r="T421" s="2"/>
      <c r="U421" s="2"/>
      <c r="V421" s="2"/>
      <c r="W421" s="3"/>
      <c r="Y421" s="2"/>
      <c r="Z421" s="3"/>
      <c r="AB421" s="2"/>
    </row>
    <row r="422" spans="1:28" x14ac:dyDescent="0.25">
      <c r="A422" t="s">
        <v>300</v>
      </c>
      <c r="B422" s="2">
        <v>-0.13839285714285715</v>
      </c>
      <c r="C422" s="2"/>
      <c r="D422" s="2"/>
      <c r="E422" s="3"/>
      <c r="F422" t="s">
        <v>21</v>
      </c>
      <c r="G422" s="2">
        <v>-0.16517857142857142</v>
      </c>
      <c r="H422" s="2"/>
      <c r="I422" s="2"/>
      <c r="J422" s="3"/>
      <c r="K422" t="s">
        <v>22</v>
      </c>
      <c r="L422" s="2">
        <v>-0.20089285714285715</v>
      </c>
      <c r="M422" s="2"/>
      <c r="N422" s="2"/>
      <c r="O422" s="3"/>
      <c r="Q422" s="2"/>
      <c r="R422" s="3"/>
      <c r="T422" s="2"/>
      <c r="U422" s="2"/>
      <c r="V422" s="2"/>
      <c r="W422" s="3"/>
      <c r="Y422" s="2"/>
      <c r="Z422" s="3"/>
      <c r="AB422" s="2"/>
    </row>
    <row r="423" spans="1:28" x14ac:dyDescent="0.25">
      <c r="A423" t="s">
        <v>16</v>
      </c>
      <c r="B423" s="2">
        <v>-0.14434523809523811</v>
      </c>
      <c r="C423" s="2"/>
      <c r="D423" s="2"/>
      <c r="E423" s="3"/>
      <c r="F423" t="s">
        <v>308</v>
      </c>
      <c r="G423" s="2">
        <v>-0.17410714285714285</v>
      </c>
      <c r="H423" s="2"/>
      <c r="I423" s="2"/>
      <c r="J423" s="3"/>
      <c r="K423" t="s">
        <v>313</v>
      </c>
      <c r="L423" s="2">
        <v>-0.20089285714285715</v>
      </c>
      <c r="M423" s="2"/>
      <c r="N423" s="2"/>
      <c r="O423" s="3"/>
      <c r="Q423" s="2"/>
      <c r="R423" s="3"/>
      <c r="T423" s="2"/>
      <c r="U423" s="2"/>
      <c r="V423" s="2"/>
      <c r="W423" s="3"/>
      <c r="Y423" s="2"/>
      <c r="Z423" s="3"/>
      <c r="AB423" s="2"/>
    </row>
    <row r="424" spans="1:28" x14ac:dyDescent="0.25">
      <c r="A424" t="s">
        <v>15</v>
      </c>
      <c r="B424" s="2">
        <v>-0.15029761904761907</v>
      </c>
      <c r="C424" s="2"/>
      <c r="D424" s="2"/>
      <c r="E424" s="3"/>
      <c r="F424" t="s">
        <v>248</v>
      </c>
      <c r="G424" s="2">
        <v>-0.17410714285714285</v>
      </c>
      <c r="H424" s="2"/>
      <c r="I424" s="2"/>
      <c r="J424" s="3"/>
      <c r="K424" t="s">
        <v>315</v>
      </c>
      <c r="L424" s="2">
        <v>-0.20535714285714285</v>
      </c>
      <c r="M424" s="2"/>
      <c r="N424" s="2"/>
      <c r="O424" s="3"/>
      <c r="Q424" s="2"/>
      <c r="R424" s="3"/>
      <c r="T424" s="2"/>
      <c r="U424" s="2"/>
      <c r="V424" s="2"/>
      <c r="W424" s="3"/>
      <c r="Y424" s="2"/>
      <c r="Z424" s="3"/>
      <c r="AB424" s="2"/>
    </row>
    <row r="425" spans="1:28" x14ac:dyDescent="0.25">
      <c r="A425" t="s">
        <v>303</v>
      </c>
      <c r="B425" s="2">
        <v>-0.15178571428571427</v>
      </c>
      <c r="C425" s="2"/>
      <c r="D425" s="2"/>
      <c r="E425" s="3"/>
      <c r="F425" t="s">
        <v>15</v>
      </c>
      <c r="G425" s="2">
        <v>-0.17410714285714288</v>
      </c>
      <c r="H425" s="2"/>
      <c r="I425" s="2"/>
      <c r="J425" s="3"/>
      <c r="K425" t="s">
        <v>320</v>
      </c>
      <c r="L425" s="2">
        <v>-0.21875</v>
      </c>
      <c r="M425" s="2"/>
      <c r="N425" s="2"/>
      <c r="O425" s="3"/>
      <c r="Q425" s="2"/>
      <c r="R425" s="3"/>
      <c r="T425" s="2"/>
      <c r="U425" s="2"/>
      <c r="V425" s="2"/>
      <c r="W425" s="3"/>
      <c r="Y425" s="2"/>
      <c r="Z425" s="3"/>
      <c r="AB425" s="2"/>
    </row>
    <row r="426" spans="1:28" x14ac:dyDescent="0.25">
      <c r="A426" t="s">
        <v>312</v>
      </c>
      <c r="B426" s="2">
        <v>-0.15327380952380953</v>
      </c>
      <c r="C426" s="2"/>
      <c r="D426" s="2"/>
      <c r="E426" s="3"/>
      <c r="F426" t="s">
        <v>312</v>
      </c>
      <c r="G426" s="2">
        <v>-0.20089285714285715</v>
      </c>
      <c r="H426" s="2"/>
      <c r="I426" s="2"/>
      <c r="J426" s="3"/>
      <c r="K426" t="s">
        <v>49</v>
      </c>
      <c r="L426" s="2">
        <v>-0.22321428571428573</v>
      </c>
      <c r="M426" s="2"/>
      <c r="N426" s="2"/>
      <c r="O426" s="3"/>
      <c r="Q426" s="2"/>
      <c r="R426" s="3"/>
      <c r="T426" s="2"/>
      <c r="U426" s="2"/>
      <c r="V426" s="2"/>
      <c r="W426" s="3"/>
      <c r="Y426" s="2"/>
      <c r="Z426" s="3"/>
      <c r="AB426" s="2"/>
    </row>
    <row r="427" spans="1:28" x14ac:dyDescent="0.25">
      <c r="A427" t="s">
        <v>38</v>
      </c>
      <c r="B427" s="2">
        <v>-0.15625</v>
      </c>
      <c r="C427" s="2"/>
      <c r="D427" s="2"/>
      <c r="E427" s="3"/>
      <c r="F427" t="s">
        <v>313</v>
      </c>
      <c r="G427" s="2">
        <v>-0.20089285714285715</v>
      </c>
      <c r="H427" s="2"/>
      <c r="I427" s="2"/>
      <c r="J427" s="3"/>
      <c r="K427" t="s">
        <v>269</v>
      </c>
      <c r="L427" s="2">
        <v>-0.2276785714285714</v>
      </c>
      <c r="M427" s="2"/>
      <c r="N427" s="2"/>
      <c r="O427" s="3"/>
      <c r="Q427" s="2"/>
      <c r="R427" s="3"/>
      <c r="T427" s="2"/>
      <c r="U427" s="2"/>
      <c r="V427" s="2"/>
      <c r="W427" s="3"/>
      <c r="Y427" s="2"/>
      <c r="Z427" s="3"/>
      <c r="AB427" s="2"/>
    </row>
    <row r="428" spans="1:28" x14ac:dyDescent="0.25">
      <c r="A428" t="s">
        <v>11</v>
      </c>
      <c r="B428" s="2">
        <v>-0.16071428571428573</v>
      </c>
      <c r="C428" s="2"/>
      <c r="D428" s="2"/>
      <c r="E428" s="3"/>
      <c r="F428" t="s">
        <v>315</v>
      </c>
      <c r="G428" s="2">
        <v>-0.20535714285714285</v>
      </c>
      <c r="H428" s="2"/>
      <c r="I428" s="2"/>
      <c r="J428" s="3"/>
      <c r="K428" t="s">
        <v>297</v>
      </c>
      <c r="L428" s="2">
        <v>-0.22767857142857142</v>
      </c>
      <c r="M428" s="2"/>
      <c r="N428" s="2"/>
      <c r="O428" s="3"/>
      <c r="Q428" s="2"/>
      <c r="R428" s="3"/>
      <c r="T428" s="2"/>
      <c r="U428" s="2"/>
      <c r="V428" s="2"/>
      <c r="W428" s="3"/>
      <c r="Y428" s="2"/>
      <c r="Z428" s="3"/>
      <c r="AB428" s="2"/>
    </row>
    <row r="429" spans="1:28" x14ac:dyDescent="0.25">
      <c r="A429" t="s">
        <v>28</v>
      </c>
      <c r="B429" s="2">
        <v>-0.16815476190476192</v>
      </c>
      <c r="C429" s="2"/>
      <c r="D429" s="2"/>
      <c r="E429" s="3"/>
      <c r="F429" t="s">
        <v>320</v>
      </c>
      <c r="G429" s="2">
        <v>-0.21875</v>
      </c>
      <c r="H429" s="2"/>
      <c r="I429" s="2"/>
      <c r="J429" s="3"/>
      <c r="K429" t="s">
        <v>324</v>
      </c>
      <c r="L429" s="2">
        <v>-0.23660714285714285</v>
      </c>
      <c r="M429" s="2"/>
      <c r="N429" s="2"/>
      <c r="O429" s="3"/>
      <c r="Q429" s="2"/>
      <c r="R429" s="3"/>
      <c r="T429" s="2"/>
      <c r="U429" s="2"/>
      <c r="V429" s="2"/>
      <c r="W429" s="3"/>
      <c r="Y429" s="2"/>
      <c r="Z429" s="3"/>
      <c r="AB429" s="2"/>
    </row>
    <row r="430" spans="1:28" x14ac:dyDescent="0.25">
      <c r="A430" t="s">
        <v>10</v>
      </c>
      <c r="B430" s="2">
        <v>-0.16964285714285715</v>
      </c>
      <c r="C430" s="2"/>
      <c r="D430" s="2"/>
      <c r="E430" s="3"/>
      <c r="F430" t="s">
        <v>321</v>
      </c>
      <c r="G430" s="2">
        <v>-0.22321428571428573</v>
      </c>
      <c r="H430" s="2"/>
      <c r="I430" s="2"/>
      <c r="J430" s="3"/>
      <c r="K430" t="s">
        <v>25</v>
      </c>
      <c r="L430" s="2">
        <v>-0.28035714285714286</v>
      </c>
      <c r="M430" s="2"/>
      <c r="N430" s="2"/>
      <c r="O430" s="3"/>
      <c r="Q430" s="2"/>
      <c r="R430" s="3"/>
      <c r="T430" s="2"/>
      <c r="U430" s="2"/>
      <c r="V430" s="2"/>
      <c r="W430" s="3"/>
      <c r="Y430" s="2"/>
      <c r="Z430" s="3"/>
      <c r="AB430" s="2"/>
    </row>
    <row r="431" spans="1:28" x14ac:dyDescent="0.25">
      <c r="A431" t="s">
        <v>248</v>
      </c>
      <c r="B431" s="2">
        <v>-0.17410714285714285</v>
      </c>
      <c r="C431" s="2"/>
      <c r="D431" s="2"/>
      <c r="E431" s="3"/>
      <c r="F431" t="s">
        <v>24</v>
      </c>
      <c r="G431" s="2">
        <v>-0.22321428571428573</v>
      </c>
      <c r="H431" s="2"/>
      <c r="I431" s="2"/>
      <c r="J431" s="3"/>
      <c r="K431" t="s">
        <v>328</v>
      </c>
      <c r="L431" s="2">
        <v>-0.28125</v>
      </c>
      <c r="M431" s="2"/>
      <c r="N431" s="2"/>
      <c r="O431" s="3"/>
      <c r="Q431" s="2"/>
      <c r="R431" s="3"/>
      <c r="T431" s="2"/>
      <c r="U431" s="2"/>
      <c r="V431" s="2"/>
      <c r="W431" s="3"/>
      <c r="Y431" s="2"/>
      <c r="Z431" s="3"/>
      <c r="AB431" s="2"/>
    </row>
    <row r="432" spans="1:28" x14ac:dyDescent="0.25">
      <c r="A432" t="s">
        <v>307</v>
      </c>
      <c r="B432" s="2">
        <v>-0.17857142857142858</v>
      </c>
      <c r="C432" s="2"/>
      <c r="D432" s="2"/>
      <c r="E432" s="3"/>
      <c r="F432" t="s">
        <v>17</v>
      </c>
      <c r="G432" s="2">
        <v>-0.23214285714285715</v>
      </c>
      <c r="H432" s="2"/>
      <c r="I432" s="2"/>
      <c r="J432" s="3"/>
      <c r="K432" t="s">
        <v>79</v>
      </c>
      <c r="L432" s="2">
        <v>-0.28303571428571428</v>
      </c>
      <c r="M432" s="2"/>
      <c r="N432" s="2"/>
      <c r="O432" s="3"/>
      <c r="Q432" s="2"/>
      <c r="R432" s="3"/>
      <c r="T432" s="2"/>
      <c r="U432" s="2"/>
      <c r="V432" s="2"/>
      <c r="W432" s="3"/>
      <c r="Y432" s="2"/>
      <c r="Z432" s="3"/>
      <c r="AB432" s="2"/>
    </row>
    <row r="433" spans="1:28" x14ac:dyDescent="0.25">
      <c r="A433" t="s">
        <v>22</v>
      </c>
      <c r="B433" s="2">
        <v>-0.20089285714285715</v>
      </c>
      <c r="C433" s="2"/>
      <c r="D433" s="2"/>
      <c r="E433" s="3"/>
      <c r="F433" t="s">
        <v>14</v>
      </c>
      <c r="G433" s="2">
        <v>-0.2678571428571429</v>
      </c>
      <c r="H433" s="2"/>
      <c r="I433" s="2"/>
      <c r="J433" s="3"/>
      <c r="K433" t="s">
        <v>306</v>
      </c>
      <c r="L433" s="2">
        <v>-0.28839285714285712</v>
      </c>
      <c r="M433" s="2"/>
      <c r="N433" s="2"/>
      <c r="O433" s="3"/>
      <c r="Q433" s="2"/>
      <c r="R433" s="3"/>
      <c r="T433" s="2"/>
      <c r="U433" s="2"/>
      <c r="V433" s="2"/>
      <c r="W433" s="3"/>
      <c r="Y433" s="2"/>
      <c r="Z433" s="3"/>
      <c r="AB433" s="2"/>
    </row>
    <row r="434" spans="1:28" x14ac:dyDescent="0.25">
      <c r="A434" t="s">
        <v>315</v>
      </c>
      <c r="B434" s="2">
        <v>-0.20535714285714285</v>
      </c>
      <c r="C434" s="2"/>
      <c r="D434" s="2"/>
      <c r="E434" s="3"/>
      <c r="F434" t="s">
        <v>328</v>
      </c>
      <c r="G434" s="2">
        <v>-0.28125</v>
      </c>
      <c r="H434" s="2"/>
      <c r="I434" s="2"/>
      <c r="J434" s="3"/>
      <c r="K434" t="s">
        <v>14</v>
      </c>
      <c r="L434" s="2">
        <v>-0.28928571428571431</v>
      </c>
      <c r="M434" s="2"/>
      <c r="N434" s="2"/>
      <c r="O434" s="3"/>
      <c r="Q434" s="2"/>
      <c r="R434" s="3"/>
      <c r="T434" s="2"/>
      <c r="U434" s="2"/>
      <c r="V434" s="2"/>
      <c r="W434" s="3"/>
      <c r="Y434" s="2"/>
      <c r="Z434" s="3"/>
      <c r="AB434" s="2"/>
    </row>
    <row r="435" spans="1:28" x14ac:dyDescent="0.25">
      <c r="A435" t="s">
        <v>324</v>
      </c>
      <c r="B435" s="2">
        <v>-0.23660714285714285</v>
      </c>
      <c r="C435" s="2"/>
      <c r="D435" s="2"/>
      <c r="E435" s="3"/>
      <c r="F435" t="s">
        <v>333</v>
      </c>
      <c r="G435" s="2">
        <v>-0.2857142857142857</v>
      </c>
      <c r="H435" s="2"/>
      <c r="I435" s="2"/>
      <c r="J435" s="3"/>
      <c r="K435" t="s">
        <v>51</v>
      </c>
      <c r="L435" s="2">
        <v>-0.2946428571428571</v>
      </c>
      <c r="M435" s="2"/>
      <c r="N435" s="2"/>
      <c r="O435" s="3"/>
      <c r="Q435" s="2"/>
      <c r="R435" s="3"/>
      <c r="T435" s="2"/>
      <c r="U435" s="2"/>
      <c r="V435" s="2"/>
      <c r="W435" s="3"/>
      <c r="Y435" s="2"/>
      <c r="Z435" s="3"/>
      <c r="AB435" s="2"/>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T of C</vt:lpstr>
      <vt:lpstr>P 1 - RA Data Overall</vt:lpstr>
      <vt:lpstr>P 2 - CA Data Overall</vt:lpstr>
      <vt:lpstr>P 3 - RA Data Southeast Only</vt:lpstr>
      <vt:lpstr>P 4 - CA Data Southeast Only</vt:lpstr>
      <vt:lpstr>P 5 - Species Lists Alphab.</vt:lpstr>
      <vt:lpstr>P 6 - Species Lists %</vt:lpstr>
      <vt:lpstr>P 7 - RA Data SWLS by Region</vt:lpstr>
      <vt:lpstr>P 8 - CA Data SWLS by Region</vt:lpstr>
      <vt:lpstr>P 9 - RA Comparisons</vt:lpstr>
      <vt:lpstr>P 10 - CA Comparisons</vt:lpstr>
      <vt:lpstr>P 11 - Comparisons Matrices</vt:lpstr>
      <vt:lpstr>P 12 - New WSA &amp; RDGR sites</vt:lpstr>
      <vt:lpstr>P 13 - WSA Checklist Data</vt:lpstr>
      <vt:lpstr>P 14 - WSA Survey Sites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dc:creator>
  <cp:lastModifiedBy>Doug</cp:lastModifiedBy>
  <dcterms:created xsi:type="dcterms:W3CDTF">2012-05-17T15:07:21Z</dcterms:created>
  <dcterms:modified xsi:type="dcterms:W3CDTF">2013-04-18T21:09:53Z</dcterms:modified>
</cp:coreProperties>
</file>